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45" windowWidth="12045" windowHeight="11640" activeTab="0"/>
  </bookViews>
  <sheets>
    <sheet name="171018" sheetId="1" r:id="rId1"/>
  </sheets>
  <definedNames>
    <definedName name="_xlnm.Print_Titles" localSheetId="0">'171018'!$4:$6</definedName>
  </definedNames>
  <calcPr fullCalcOnLoad="1" fullPrecision="0"/>
</workbook>
</file>

<file path=xl/sharedStrings.xml><?xml version="1.0" encoding="utf-8"?>
<sst xmlns="http://schemas.openxmlformats.org/spreadsheetml/2006/main" count="57" uniqueCount="53">
  <si>
    <t>Наименование вида доходов</t>
  </si>
  <si>
    <t>НАЛОГОВЫЕ ДОХОДЫ</t>
  </si>
  <si>
    <t>НАЛОГИ НА ПРИБЫЛЬ, ДОХОДЫ</t>
  </si>
  <si>
    <t>в том числе:</t>
  </si>
  <si>
    <t>Налог на доходы физических лиц</t>
  </si>
  <si>
    <t>НАЛОГИ НА ИМУЩЕСТВО</t>
  </si>
  <si>
    <t>НЕНАЛОГОВЫЕ ДОХОДЫ</t>
  </si>
  <si>
    <t xml:space="preserve">ДОХОДЫ ОТ ОКАЗАНИЯ ПЛАТНЫХ УСЛУГ И КОМПЕНСАЦИИ ЗАТРАТ ГОСУДАРСТВА </t>
  </si>
  <si>
    <t>(тыс.рублей)</t>
  </si>
  <si>
    <t>Код бюджетной классификации</t>
  </si>
  <si>
    <t>1 03 00000 00 0000 000</t>
  </si>
  <si>
    <t>1 03 02000 01 0000 110</t>
  </si>
  <si>
    <t>1 01 01000 00 0000 110</t>
  </si>
  <si>
    <t>1 01 02000 01 0000 110</t>
  </si>
  <si>
    <t>1 06 00000 00 0000 000</t>
  </si>
  <si>
    <t>1 06 02000 02 0000 110</t>
  </si>
  <si>
    <t>1 06 04000 02 0000 110</t>
  </si>
  <si>
    <t>1 08 00000 00 0000 000</t>
  </si>
  <si>
    <t>1 11 00000 00 0000 000</t>
  </si>
  <si>
    <t>1 13 00000 00 0000 000</t>
  </si>
  <si>
    <t>1 11 05000 00 0000 120</t>
  </si>
  <si>
    <t>1 11 05010 00 0000 120</t>
  </si>
  <si>
    <t>1 16 00000 00 0000 000</t>
  </si>
  <si>
    <t>ГОСУДАРСТВЕННАЯ ПОШЛИНА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</si>
  <si>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</si>
  <si>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</si>
  <si>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1 11 05020 00 0000 120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</si>
  <si>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</si>
  <si>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Проект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</si>
  <si>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</si>
  <si>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</si>
  <si>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</si>
  <si>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</si>
  <si>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НАЛОГИ НА ТОВАРЫ (РАБОТЫ, УСЛУГИ), РЕАЛИЗУЕМЫЕ НА ТЕРРИТОРИИ РОССИЙСКОЙ ФЕДЕРАЦИИ</t>
  </si>
  <si>
    <t>Факт</t>
  </si>
  <si>
    <t>первоначаль-ный</t>
  </si>
  <si>
    <t>доходы от уплаты акцизов на нефтепродукты</t>
  </si>
  <si>
    <t>с измене-ниями</t>
  </si>
  <si>
    <t>Налог на имущество с физических лиц</t>
  </si>
  <si>
    <t>Земельный налог</t>
  </si>
  <si>
    <t>1 11 05070 00 0000 120</t>
  </si>
  <si>
    <t xml:space="preserve">Доходы от сдачи в аренду имущества, составляющего  государственную (муниципальную) казну (за исключением земельных участков) </t>
  </si>
  <si>
    <t>2022 года</t>
  </si>
  <si>
    <t>НАЛОГИ НА СОВОКУПНЫЙ ДОХОД</t>
  </si>
  <si>
    <t>Единый сельскохозяйственный налог</t>
  </si>
  <si>
    <t>2023 года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</si>
  <si>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пояснительной записке  
к проекту решения Собрания депутатов 
Жуковского сельского поселения 
"О бюджете Жуковского сельского поселения 
Дубовского района на 2022 год и                                                                                                        плановый период 2023 и 2024 годов"</t>
  </si>
  <si>
    <t>Поступления доходов в местный бюджет на 2022 год и плановый период 2023 и 2024 годов</t>
  </si>
  <si>
    <t>2020 год</t>
  </si>
  <si>
    <t>Бюджет 2021 год</t>
  </si>
  <si>
    <t>2024 года</t>
  </si>
  <si>
    <t>Начальник сектора экономики и финансов</t>
  </si>
  <si>
    <t>О.А. Мамецкая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</si>
</sst>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#,##0.0_ ;[Red]\-#,##0.0\ 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172" fontId="2" fillId="33" borderId="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33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right" vertical="center"/>
    </xf>
    <xf numFmtId="172" fontId="3" fillId="33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176" fontId="3" fillId="0" borderId="10" xfId="0" applyNumberFormat="1" applyFont="1" applyBorder="1" applyAlignment="1">
      <alignment/>
    </xf>
    <xf numFmtId="172" fontId="3" fillId="33" borderId="10" xfId="0" applyNumberFormat="1" applyFont="1" applyFill="1" applyBorder="1" applyAlignment="1">
      <alignment horizontal="right" vertical="center"/>
    </xf>
    <xf numFmtId="172" fontId="6" fillId="33" borderId="1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2" fillId="0" borderId="21" xfId="0" applyFont="1" applyFill="1" applyBorder="1" applyAlignment="1">
      <alignment horizontal="justify" vertical="center"/>
    </xf>
    <xf numFmtId="172" fontId="2" fillId="0" borderId="23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justify" vertical="center"/>
    </xf>
    <xf numFmtId="172" fontId="2" fillId="0" borderId="23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justify" vertical="center" wrapText="1"/>
    </xf>
    <xf numFmtId="176" fontId="3" fillId="0" borderId="23" xfId="0" applyNumberFormat="1" applyFont="1" applyBorder="1" applyAlignment="1">
      <alignment/>
    </xf>
    <xf numFmtId="172" fontId="2" fillId="33" borderId="23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justify" vertical="center" wrapText="1"/>
    </xf>
    <xf numFmtId="172" fontId="2" fillId="33" borderId="23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/>
    </xf>
    <xf numFmtId="0" fontId="2" fillId="0" borderId="23" xfId="0" applyFont="1" applyBorder="1" applyAlignment="1">
      <alignment/>
    </xf>
    <xf numFmtId="172" fontId="3" fillId="33" borderId="23" xfId="0" applyNumberFormat="1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justify" vertical="center" wrapText="1"/>
    </xf>
    <xf numFmtId="172" fontId="6" fillId="0" borderId="23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justify" vertical="center" wrapText="1"/>
    </xf>
    <xf numFmtId="172" fontId="2" fillId="0" borderId="26" xfId="0" applyNumberFormat="1" applyFont="1" applyFill="1" applyBorder="1" applyAlignment="1">
      <alignment horizontal="right" vertical="center" wrapText="1"/>
    </xf>
    <xf numFmtId="172" fontId="2" fillId="0" borderId="26" xfId="0" applyNumberFormat="1" applyFont="1" applyFill="1" applyBorder="1" applyAlignment="1">
      <alignment horizontal="right" vertical="center"/>
    </xf>
    <xf numFmtId="172" fontId="2" fillId="33" borderId="26" xfId="0" applyNumberFormat="1" applyFont="1" applyFill="1" applyBorder="1" applyAlignment="1">
      <alignment horizontal="right" vertical="center"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2" sqref="E22"/>
    </sheetView>
  </sheetViews>
  <sheetFormatPr defaultColWidth="9.00390625" defaultRowHeight="12.75"/>
  <cols>
    <col min="1" max="1" width="24.00390625" style="1" customWidth="1"/>
    <col min="2" max="2" width="55.875" style="2" customWidth="1"/>
    <col min="3" max="3" width="14.125" style="2" customWidth="1"/>
    <col min="4" max="4" width="14.375" style="17" customWidth="1"/>
    <col min="5" max="5" width="14.125" style="17" customWidth="1"/>
    <col min="6" max="6" width="14.625" style="2" customWidth="1"/>
    <col min="7" max="7" width="15.75390625" style="1" customWidth="1"/>
    <col min="8" max="8" width="16.375" style="1" customWidth="1"/>
    <col min="9" max="16384" width="9.125" style="1" customWidth="1"/>
  </cols>
  <sheetData>
    <row r="1" spans="2:8" ht="112.5" customHeight="1">
      <c r="B1" s="3"/>
      <c r="C1" s="3"/>
      <c r="D1" s="40" t="s">
        <v>46</v>
      </c>
      <c r="E1" s="40"/>
      <c r="F1" s="40"/>
      <c r="G1" s="40"/>
      <c r="H1" s="40"/>
    </row>
    <row r="2" spans="1:6" ht="17.25" customHeight="1">
      <c r="A2" s="41" t="s">
        <v>47</v>
      </c>
      <c r="B2" s="41"/>
      <c r="C2" s="41"/>
      <c r="D2" s="41"/>
      <c r="E2" s="41"/>
      <c r="F2" s="41"/>
    </row>
    <row r="3" spans="4:8" ht="16.5" thickBot="1">
      <c r="D3" s="1"/>
      <c r="E3" s="1"/>
      <c r="H3" s="36" t="s">
        <v>8</v>
      </c>
    </row>
    <row r="4" spans="1:8" s="3" customFormat="1" ht="18" customHeight="1">
      <c r="A4" s="46" t="s">
        <v>9</v>
      </c>
      <c r="B4" s="47" t="s">
        <v>0</v>
      </c>
      <c r="C4" s="48" t="s">
        <v>34</v>
      </c>
      <c r="D4" s="49" t="s">
        <v>49</v>
      </c>
      <c r="E4" s="50"/>
      <c r="F4" s="51" t="s">
        <v>28</v>
      </c>
      <c r="G4" s="51" t="s">
        <v>28</v>
      </c>
      <c r="H4" s="52" t="s">
        <v>28</v>
      </c>
    </row>
    <row r="5" spans="1:8" s="3" customFormat="1" ht="30" customHeight="1">
      <c r="A5" s="53"/>
      <c r="B5" s="44"/>
      <c r="C5" s="16" t="s">
        <v>48</v>
      </c>
      <c r="D5" s="18" t="s">
        <v>35</v>
      </c>
      <c r="E5" s="22" t="s">
        <v>37</v>
      </c>
      <c r="F5" s="23" t="s">
        <v>42</v>
      </c>
      <c r="G5" s="23" t="s">
        <v>45</v>
      </c>
      <c r="H5" s="54" t="s">
        <v>50</v>
      </c>
    </row>
    <row r="6" spans="1:8" ht="15.75" customHeight="1">
      <c r="A6" s="55">
        <v>1</v>
      </c>
      <c r="B6" s="10">
        <v>2</v>
      </c>
      <c r="C6" s="15">
        <v>3</v>
      </c>
      <c r="D6" s="19">
        <v>4</v>
      </c>
      <c r="E6" s="19">
        <v>5</v>
      </c>
      <c r="F6" s="15">
        <v>6</v>
      </c>
      <c r="G6" s="35"/>
      <c r="H6" s="56"/>
    </row>
    <row r="7" spans="1:8" s="4" customFormat="1" ht="22.5" customHeight="1">
      <c r="A7" s="57"/>
      <c r="B7" s="7" t="s">
        <v>29</v>
      </c>
      <c r="C7" s="25">
        <f aca="true" t="shared" si="0" ref="C7:H7">C8+C20</f>
        <v>3428.7</v>
      </c>
      <c r="D7" s="25">
        <f t="shared" si="0"/>
        <v>3128.8</v>
      </c>
      <c r="E7" s="25">
        <f t="shared" si="0"/>
        <v>3430.8</v>
      </c>
      <c r="F7" s="25">
        <f t="shared" si="0"/>
        <v>3315.2</v>
      </c>
      <c r="G7" s="25">
        <f t="shared" si="0"/>
        <v>3308.8</v>
      </c>
      <c r="H7" s="58">
        <f t="shared" si="0"/>
        <v>3314.6</v>
      </c>
    </row>
    <row r="8" spans="1:8" s="2" customFormat="1" ht="15.75">
      <c r="A8" s="59"/>
      <c r="B8" s="9" t="s">
        <v>1</v>
      </c>
      <c r="C8" s="27">
        <f aca="true" t="shared" si="1" ref="C8:H8">C9+C11+C16+C19+C14</f>
        <v>3348.6</v>
      </c>
      <c r="D8" s="27">
        <f t="shared" si="1"/>
        <v>3045.5</v>
      </c>
      <c r="E8" s="27">
        <f t="shared" si="1"/>
        <v>3297.5</v>
      </c>
      <c r="F8" s="27">
        <f t="shared" si="1"/>
        <v>3228.3</v>
      </c>
      <c r="G8" s="27">
        <f t="shared" si="1"/>
        <v>3218.6</v>
      </c>
      <c r="H8" s="60">
        <f t="shared" si="1"/>
        <v>3221</v>
      </c>
    </row>
    <row r="9" spans="1:8" s="3" customFormat="1" ht="21" customHeight="1">
      <c r="A9" s="57" t="s">
        <v>12</v>
      </c>
      <c r="B9" s="7" t="s">
        <v>2</v>
      </c>
      <c r="C9" s="25">
        <f aca="true" t="shared" si="2" ref="C9:H9">C10</f>
        <v>674</v>
      </c>
      <c r="D9" s="25">
        <f t="shared" si="2"/>
        <v>580</v>
      </c>
      <c r="E9" s="25">
        <f t="shared" si="2"/>
        <v>674</v>
      </c>
      <c r="F9" s="25">
        <f t="shared" si="2"/>
        <v>679.8</v>
      </c>
      <c r="G9" s="25">
        <f t="shared" si="2"/>
        <v>670.1</v>
      </c>
      <c r="H9" s="58">
        <f t="shared" si="2"/>
        <v>672.5</v>
      </c>
    </row>
    <row r="10" spans="1:8" ht="17.25" customHeight="1">
      <c r="A10" s="61" t="s">
        <v>13</v>
      </c>
      <c r="B10" s="6" t="s">
        <v>4</v>
      </c>
      <c r="C10" s="30">
        <v>674</v>
      </c>
      <c r="D10" s="33">
        <v>580</v>
      </c>
      <c r="E10" s="30">
        <v>674</v>
      </c>
      <c r="F10" s="33">
        <v>679.8</v>
      </c>
      <c r="G10" s="37">
        <v>670.1</v>
      </c>
      <c r="H10" s="62">
        <v>672.5</v>
      </c>
    </row>
    <row r="11" spans="1:8" s="3" customFormat="1" ht="50.25" customHeight="1" hidden="1">
      <c r="A11" s="57" t="s">
        <v>10</v>
      </c>
      <c r="B11" s="7" t="s">
        <v>33</v>
      </c>
      <c r="C11" s="25">
        <f aca="true" t="shared" si="3" ref="C11:H12">C12</f>
        <v>0</v>
      </c>
      <c r="D11" s="25">
        <f t="shared" si="3"/>
        <v>0</v>
      </c>
      <c r="E11" s="26">
        <f t="shared" si="3"/>
        <v>0</v>
      </c>
      <c r="F11" s="26">
        <f t="shared" si="3"/>
        <v>0</v>
      </c>
      <c r="G11" s="26">
        <f t="shared" si="3"/>
        <v>0</v>
      </c>
      <c r="H11" s="63">
        <f t="shared" si="3"/>
        <v>0</v>
      </c>
    </row>
    <row r="12" spans="1:8" ht="31.5" hidden="1">
      <c r="A12" s="59" t="s">
        <v>11</v>
      </c>
      <c r="B12" s="6" t="s">
        <v>30</v>
      </c>
      <c r="C12" s="26">
        <f t="shared" si="3"/>
        <v>0</v>
      </c>
      <c r="D12" s="26">
        <f t="shared" si="3"/>
        <v>0</v>
      </c>
      <c r="E12" s="26">
        <f t="shared" si="3"/>
        <v>0</v>
      </c>
      <c r="F12" s="26">
        <f t="shared" si="3"/>
        <v>0</v>
      </c>
      <c r="G12" s="26">
        <f t="shared" si="3"/>
        <v>0</v>
      </c>
      <c r="H12" s="63">
        <f t="shared" si="3"/>
        <v>0</v>
      </c>
    </row>
    <row r="13" spans="1:8" ht="16.5" customHeight="1" hidden="1">
      <c r="A13" s="59"/>
      <c r="B13" s="8" t="s">
        <v>36</v>
      </c>
      <c r="C13" s="31">
        <v>0</v>
      </c>
      <c r="D13" s="31">
        <v>0</v>
      </c>
      <c r="E13" s="31">
        <v>0</v>
      </c>
      <c r="F13" s="31">
        <v>0</v>
      </c>
      <c r="G13" s="37">
        <v>0</v>
      </c>
      <c r="H13" s="62">
        <v>0</v>
      </c>
    </row>
    <row r="14" spans="1:8" s="4" customFormat="1" ht="18.75" customHeight="1">
      <c r="A14" s="64" t="s">
        <v>14</v>
      </c>
      <c r="B14" s="9" t="s">
        <v>43</v>
      </c>
      <c r="C14" s="28">
        <f aca="true" t="shared" si="4" ref="C14:H14">C15</f>
        <v>19.1</v>
      </c>
      <c r="D14" s="28">
        <f t="shared" si="4"/>
        <v>0</v>
      </c>
      <c r="E14" s="28">
        <f t="shared" si="4"/>
        <v>0</v>
      </c>
      <c r="F14" s="28">
        <f t="shared" si="4"/>
        <v>0</v>
      </c>
      <c r="G14" s="28">
        <f t="shared" si="4"/>
        <v>0</v>
      </c>
      <c r="H14" s="65">
        <f t="shared" si="4"/>
        <v>0</v>
      </c>
    </row>
    <row r="15" spans="1:8" ht="19.5" customHeight="1">
      <c r="A15" s="61" t="s">
        <v>15</v>
      </c>
      <c r="B15" s="5" t="s">
        <v>44</v>
      </c>
      <c r="C15" s="38">
        <v>19.1</v>
      </c>
      <c r="D15" s="29">
        <v>0</v>
      </c>
      <c r="E15" s="38">
        <v>0</v>
      </c>
      <c r="F15" s="29">
        <v>0</v>
      </c>
      <c r="G15" s="35">
        <v>0</v>
      </c>
      <c r="H15" s="56">
        <v>0</v>
      </c>
    </row>
    <row r="16" spans="1:8" s="4" customFormat="1" ht="18.75" customHeight="1">
      <c r="A16" s="64" t="s">
        <v>14</v>
      </c>
      <c r="B16" s="9" t="s">
        <v>5</v>
      </c>
      <c r="C16" s="28">
        <f aca="true" t="shared" si="5" ref="C16:H16">SUM(C17:C18)</f>
        <v>2654.1</v>
      </c>
      <c r="D16" s="27">
        <f t="shared" si="5"/>
        <v>2463.5</v>
      </c>
      <c r="E16" s="28">
        <f t="shared" si="5"/>
        <v>2621.5</v>
      </c>
      <c r="F16" s="28">
        <f t="shared" si="5"/>
        <v>2548.5</v>
      </c>
      <c r="G16" s="28">
        <f t="shared" si="5"/>
        <v>2548.5</v>
      </c>
      <c r="H16" s="65">
        <f t="shared" si="5"/>
        <v>2548.5</v>
      </c>
    </row>
    <row r="17" spans="1:8" ht="19.5" customHeight="1">
      <c r="A17" s="61" t="s">
        <v>15</v>
      </c>
      <c r="B17" s="5" t="s">
        <v>38</v>
      </c>
      <c r="C17" s="38">
        <v>108.7</v>
      </c>
      <c r="D17" s="29">
        <v>89.5</v>
      </c>
      <c r="E17" s="38">
        <v>89.5</v>
      </c>
      <c r="F17" s="29">
        <v>90.5</v>
      </c>
      <c r="G17" s="35">
        <v>90.5</v>
      </c>
      <c r="H17" s="56">
        <v>90.5</v>
      </c>
    </row>
    <row r="18" spans="1:8" ht="24" customHeight="1">
      <c r="A18" s="61" t="s">
        <v>16</v>
      </c>
      <c r="B18" s="6" t="s">
        <v>39</v>
      </c>
      <c r="C18" s="30">
        <v>2545.4</v>
      </c>
      <c r="D18" s="33">
        <v>2374</v>
      </c>
      <c r="E18" s="30">
        <v>2532</v>
      </c>
      <c r="F18" s="35">
        <v>2458</v>
      </c>
      <c r="G18" s="35">
        <v>2458</v>
      </c>
      <c r="H18" s="66">
        <v>2458</v>
      </c>
    </row>
    <row r="19" spans="1:8" s="3" customFormat="1" ht="24.75" customHeight="1">
      <c r="A19" s="64" t="s">
        <v>17</v>
      </c>
      <c r="B19" s="7" t="s">
        <v>23</v>
      </c>
      <c r="C19" s="26">
        <v>1.4</v>
      </c>
      <c r="D19" s="27">
        <v>2</v>
      </c>
      <c r="E19" s="26">
        <v>2</v>
      </c>
      <c r="F19" s="27">
        <v>0</v>
      </c>
      <c r="G19" s="34">
        <v>0</v>
      </c>
      <c r="H19" s="67">
        <v>0</v>
      </c>
    </row>
    <row r="20" spans="1:8" ht="23.25" customHeight="1">
      <c r="A20" s="59"/>
      <c r="B20" s="9" t="s">
        <v>6</v>
      </c>
      <c r="C20" s="28">
        <f>C21+C28+C27</f>
        <v>80.1</v>
      </c>
      <c r="D20" s="28">
        <f>D21+D27+D28</f>
        <v>83.3</v>
      </c>
      <c r="E20" s="28">
        <f>E21+E28+E27</f>
        <v>133.3</v>
      </c>
      <c r="F20" s="28">
        <f>F21+F28+F27</f>
        <v>86.9</v>
      </c>
      <c r="G20" s="28">
        <f>G21+G28+G27</f>
        <v>90.2</v>
      </c>
      <c r="H20" s="65">
        <f>H21+H28+H27</f>
        <v>93.6</v>
      </c>
    </row>
    <row r="21" spans="1:8" s="3" customFormat="1" ht="47.25">
      <c r="A21" s="64" t="s">
        <v>18</v>
      </c>
      <c r="B21" s="7" t="s">
        <v>25</v>
      </c>
      <c r="C21" s="26">
        <f aca="true" t="shared" si="6" ref="C21:H21">C22</f>
        <v>70.4</v>
      </c>
      <c r="D21" s="26">
        <f t="shared" si="6"/>
        <v>72.2</v>
      </c>
      <c r="E21" s="26">
        <f t="shared" si="6"/>
        <v>72.2</v>
      </c>
      <c r="F21" s="26">
        <f t="shared" si="6"/>
        <v>75.1</v>
      </c>
      <c r="G21" s="26">
        <f t="shared" si="6"/>
        <v>78.1</v>
      </c>
      <c r="H21" s="63">
        <f t="shared" si="6"/>
        <v>81.2</v>
      </c>
    </row>
    <row r="22" spans="1:8" ht="110.25">
      <c r="A22" s="61" t="s">
        <v>20</v>
      </c>
      <c r="B22" s="6" t="s">
        <v>31</v>
      </c>
      <c r="C22" s="30">
        <v>70.4</v>
      </c>
      <c r="D22" s="30">
        <v>72.2</v>
      </c>
      <c r="E22" s="30">
        <v>72.2</v>
      </c>
      <c r="F22" s="30">
        <v>75.1</v>
      </c>
      <c r="G22" s="30">
        <v>78.1</v>
      </c>
      <c r="H22" s="68">
        <v>81.2</v>
      </c>
    </row>
    <row r="23" spans="1:8" ht="21" customHeight="1">
      <c r="A23" s="59"/>
      <c r="B23" s="5" t="s">
        <v>3</v>
      </c>
      <c r="C23" s="29"/>
      <c r="D23" s="29"/>
      <c r="E23" s="38"/>
      <c r="F23" s="29"/>
      <c r="G23" s="35"/>
      <c r="H23" s="56"/>
    </row>
    <row r="24" spans="1:8" ht="0.75" customHeight="1" hidden="1">
      <c r="A24" s="69" t="s">
        <v>21</v>
      </c>
      <c r="B24" s="8" t="s">
        <v>27</v>
      </c>
      <c r="C24" s="31">
        <v>0</v>
      </c>
      <c r="D24" s="32">
        <v>0</v>
      </c>
      <c r="E24" s="39">
        <v>0</v>
      </c>
      <c r="F24" s="32">
        <v>0</v>
      </c>
      <c r="G24" s="35"/>
      <c r="H24" s="56"/>
    </row>
    <row r="25" spans="1:8" ht="110.25">
      <c r="A25" s="69" t="s">
        <v>26</v>
      </c>
      <c r="B25" s="8" t="s">
        <v>32</v>
      </c>
      <c r="C25" s="31">
        <v>0</v>
      </c>
      <c r="D25" s="32">
        <v>0</v>
      </c>
      <c r="E25" s="39">
        <v>0</v>
      </c>
      <c r="F25" s="32">
        <v>0</v>
      </c>
      <c r="G25" s="32">
        <v>0</v>
      </c>
      <c r="H25" s="70">
        <v>0</v>
      </c>
    </row>
    <row r="26" spans="1:8" ht="47.25">
      <c r="A26" s="69" t="s">
        <v>40</v>
      </c>
      <c r="B26" s="8" t="s">
        <v>41</v>
      </c>
      <c r="C26" s="31">
        <v>70.4</v>
      </c>
      <c r="D26" s="32">
        <v>72.2</v>
      </c>
      <c r="E26" s="39">
        <v>72.2</v>
      </c>
      <c r="F26" s="32">
        <v>75.1</v>
      </c>
      <c r="G26" s="32">
        <v>78.1</v>
      </c>
      <c r="H26" s="70">
        <v>81.2</v>
      </c>
    </row>
    <row r="27" spans="1:8" ht="31.5">
      <c r="A27" s="64" t="s">
        <v>19</v>
      </c>
      <c r="B27" s="7" t="s">
        <v>7</v>
      </c>
      <c r="C27" s="25">
        <v>4.3</v>
      </c>
      <c r="D27" s="25">
        <v>3.2</v>
      </c>
      <c r="E27" s="26">
        <v>3.2</v>
      </c>
      <c r="F27" s="25">
        <v>3.6</v>
      </c>
      <c r="G27" s="25">
        <v>3.6</v>
      </c>
      <c r="H27" s="58">
        <v>3.6</v>
      </c>
    </row>
    <row r="28" spans="1:8" s="3" customFormat="1" ht="16.5" thickBot="1">
      <c r="A28" s="71" t="s">
        <v>22</v>
      </c>
      <c r="B28" s="72" t="s">
        <v>24</v>
      </c>
      <c r="C28" s="73">
        <v>5.4</v>
      </c>
      <c r="D28" s="74">
        <v>7.9</v>
      </c>
      <c r="E28" s="75">
        <v>57.9</v>
      </c>
      <c r="F28" s="74">
        <v>8.2</v>
      </c>
      <c r="G28" s="76">
        <v>8.5</v>
      </c>
      <c r="H28" s="77">
        <v>8.8</v>
      </c>
    </row>
    <row r="29" spans="1:6" s="3" customFormat="1" ht="33.75" customHeight="1">
      <c r="A29" s="11"/>
      <c r="B29" s="12"/>
      <c r="C29" s="12"/>
      <c r="E29" s="21"/>
      <c r="F29" s="24"/>
    </row>
    <row r="30" spans="1:6" ht="40.5" customHeight="1">
      <c r="A30" s="42" t="s">
        <v>51</v>
      </c>
      <c r="B30" s="43"/>
      <c r="C30" s="43"/>
      <c r="D30" s="43"/>
      <c r="E30" s="45" t="s">
        <v>52</v>
      </c>
      <c r="F30" s="45"/>
    </row>
    <row r="31" spans="1:6" ht="36" customHeight="1">
      <c r="A31" s="43"/>
      <c r="B31" s="43"/>
      <c r="C31" s="43"/>
      <c r="D31" s="43"/>
      <c r="E31" s="45"/>
      <c r="F31" s="45"/>
    </row>
    <row r="32" spans="1:5" ht="18.75">
      <c r="A32" s="13"/>
      <c r="B32" s="14"/>
      <c r="C32" s="14"/>
      <c r="D32" s="3"/>
      <c r="E32" s="20"/>
    </row>
    <row r="33" ht="15.75">
      <c r="D33" s="3"/>
    </row>
    <row r="34" ht="15.75">
      <c r="D34" s="3"/>
    </row>
    <row r="35" ht="15.75">
      <c r="D35" s="3"/>
    </row>
    <row r="36" ht="15.75">
      <c r="D36" s="3"/>
    </row>
    <row r="37" ht="15.75">
      <c r="D37" s="3"/>
    </row>
    <row r="38" ht="15.75">
      <c r="D38" s="3"/>
    </row>
  </sheetData>
  <sheetProtection/>
  <mergeCells count="7">
    <mergeCell ref="D1:H1"/>
    <mergeCell ref="A2:F2"/>
    <mergeCell ref="A30:D31"/>
    <mergeCell ref="A4:A5"/>
    <mergeCell ref="B4:B5"/>
    <mergeCell ref="D4:E4"/>
    <mergeCell ref="E30:F31"/>
  </mergeCells>
  <printOptions/>
  <pageMargins left="0.1968503937007874" right="0.1968503937007874" top="0.07874015748031496" bottom="0.03937007874015748" header="0" footer="0"/>
  <pageSetup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Грибанова</dc:creator>
  <cp:keywords/>
  <dc:description/>
  <cp:lastModifiedBy>11</cp:lastModifiedBy>
  <cp:lastPrinted>2021-10-28T07:43:27Z</cp:lastPrinted>
  <dcterms:created xsi:type="dcterms:W3CDTF">2007-07-25T11:16:10Z</dcterms:created>
  <dcterms:modified xsi:type="dcterms:W3CDTF">2021-10-28T07:43:30Z</dcterms:modified>
  <cp:category/>
  <cp:version/>
  <cp:contentType/>
  <cp:contentStatus/>
</cp:coreProperties>
</file>