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8" sheetId="1" r:id="rId1"/>
  </sheets>
  <definedNames>
    <definedName name="_xlnm.Print_Area" localSheetId="0">'стр.1_8'!$A$1:$FK$176</definedName>
  </definedNames>
  <calcPr fullCalcOnLoad="1"/>
</workbook>
</file>

<file path=xl/sharedStrings.xml><?xml version="1.0" encoding="utf-8"?>
<sst xmlns="http://schemas.openxmlformats.org/spreadsheetml/2006/main" count="852" uniqueCount="274">
  <si>
    <t>Код стро-ки</t>
  </si>
  <si>
    <t>На начало года</t>
  </si>
  <si>
    <t>приносящая  доход дея-тельность</t>
  </si>
  <si>
    <t>итого</t>
  </si>
  <si>
    <t>На конец отчетного периода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</si>
  <si>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</si>
  <si>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</si>
  <si>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</si>
  <si>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</si>
  <si>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</si>
  <si>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</si>
  <si>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</si>
  <si>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</si>
  <si>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</si>
  <si>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</si>
  <si>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Непроизведенные активы (балансовая стоимость, 010300000)   </t>
  </si>
  <si>
    <t>Материальные запасы (010500000)</t>
  </si>
  <si>
    <t>Вложения в нефинансовые активы (010600000)</t>
  </si>
  <si>
    <t>091</t>
  </si>
  <si>
    <t>093</t>
  </si>
  <si>
    <t>094</t>
  </si>
  <si>
    <t>КОДЫ</t>
  </si>
  <si>
    <t>0503120</t>
  </si>
  <si>
    <t>Форма по ОКУД</t>
  </si>
  <si>
    <t xml:space="preserve">на 1 </t>
  </si>
  <si>
    <t xml:space="preserve"> г.</t>
  </si>
  <si>
    <t>Наименование публично-правового образования</t>
  </si>
  <si>
    <t>Дата</t>
  </si>
  <si>
    <t>по ОКПО</t>
  </si>
  <si>
    <t>по ОКАТО</t>
  </si>
  <si>
    <t>по ОКЕИ</t>
  </si>
  <si>
    <t>383</t>
  </si>
  <si>
    <t>Форма 0503120 с. 2</t>
  </si>
  <si>
    <t>Нефинансовые активы в пути (010700000)</t>
  </si>
  <si>
    <t>120</t>
  </si>
  <si>
    <t>150</t>
  </si>
  <si>
    <t>170</t>
  </si>
  <si>
    <t>II. Финансовые активы</t>
  </si>
  <si>
    <t>Денежные средства учреждения (020100000)</t>
  </si>
  <si>
    <t>171</t>
  </si>
  <si>
    <t>172</t>
  </si>
  <si>
    <t>173</t>
  </si>
  <si>
    <t>174</t>
  </si>
  <si>
    <t>175</t>
  </si>
  <si>
    <t>176</t>
  </si>
  <si>
    <t>177</t>
  </si>
  <si>
    <t>Х</t>
  </si>
  <si>
    <t>190</t>
  </si>
  <si>
    <t>191</t>
  </si>
  <si>
    <t>192</t>
  </si>
  <si>
    <t>193</t>
  </si>
  <si>
    <t>Форма 0503120 с. 3</t>
  </si>
  <si>
    <t>210</t>
  </si>
  <si>
    <t>211</t>
  </si>
  <si>
    <t>212</t>
  </si>
  <si>
    <t>213</t>
  </si>
  <si>
    <t>Финансовые вложения (020400000)</t>
  </si>
  <si>
    <t>230</t>
  </si>
  <si>
    <t>260</t>
  </si>
  <si>
    <t>290</t>
  </si>
  <si>
    <t>310</t>
  </si>
  <si>
    <t>320</t>
  </si>
  <si>
    <t>330</t>
  </si>
  <si>
    <t>Расчеты по выданным авансам (020600000)</t>
  </si>
  <si>
    <t>Расчеты с подотчетными лицами (020800000)</t>
  </si>
  <si>
    <t>331</t>
  </si>
  <si>
    <t>400</t>
  </si>
  <si>
    <t>410</t>
  </si>
  <si>
    <t>БАЛАНС (стр. 150 + стр. 400)</t>
  </si>
  <si>
    <t>Форма 0503120 с. 4</t>
  </si>
  <si>
    <t>III. Обязательства</t>
  </si>
  <si>
    <t>470</t>
  </si>
  <si>
    <t>490</t>
  </si>
  <si>
    <t>510</t>
  </si>
  <si>
    <t>Расчеты с кредиторами по долговым обязательствам (030100000)</t>
  </si>
  <si>
    <t xml:space="preserve">Расчеты по платежам в бюджеты (030300000)   </t>
  </si>
  <si>
    <t>511</t>
  </si>
  <si>
    <t>512</t>
  </si>
  <si>
    <t>513</t>
  </si>
  <si>
    <t>514</t>
  </si>
  <si>
    <t>515</t>
  </si>
  <si>
    <t>516</t>
  </si>
  <si>
    <t>530</t>
  </si>
  <si>
    <t>расчеты по налогу на добавленную стоимость (030304000)</t>
  </si>
  <si>
    <t>Прочие расчеты с кредиторами (030400000)</t>
  </si>
  <si>
    <t>531</t>
  </si>
  <si>
    <t>532</t>
  </si>
  <si>
    <t>533</t>
  </si>
  <si>
    <t>534</t>
  </si>
  <si>
    <t>600</t>
  </si>
  <si>
    <t>расчеты с депонентами (030402000)</t>
  </si>
  <si>
    <t>Форма 0503120 с. 5</t>
  </si>
  <si>
    <t>IV. Финансовый результат</t>
  </si>
  <si>
    <t>610</t>
  </si>
  <si>
    <t>620</t>
  </si>
  <si>
    <t>900</t>
  </si>
  <si>
    <t>Форма 0503120 с. 6</t>
  </si>
  <si>
    <t>011</t>
  </si>
  <si>
    <t>052</t>
  </si>
  <si>
    <t>100</t>
  </si>
  <si>
    <t>101</t>
  </si>
  <si>
    <t>103</t>
  </si>
  <si>
    <t>104</t>
  </si>
  <si>
    <t>110</t>
  </si>
  <si>
    <t>Форма 0503120 с. 7</t>
  </si>
  <si>
    <t>Форма 0503120 с. 8</t>
  </si>
  <si>
    <t>180</t>
  </si>
  <si>
    <t>181</t>
  </si>
  <si>
    <t>182</t>
  </si>
  <si>
    <t>Руководитель</t>
  </si>
  <si>
    <t>(подпись)</t>
  </si>
  <si>
    <t>(расшифровка подписи)</t>
  </si>
  <si>
    <t>"</t>
  </si>
  <si>
    <t>Главный бухгалтер</t>
  </si>
  <si>
    <t>Периодичность: годовая</t>
  </si>
  <si>
    <t xml:space="preserve">Единица измерения: руб. </t>
  </si>
  <si>
    <t xml:space="preserve">Нематериальные активы (балансовая стоимость, 010200000)*           </t>
  </si>
  <si>
    <r>
      <t xml:space="preserve">Финансовый результат (040000000) </t>
    </r>
    <r>
      <rPr>
        <b/>
        <sz val="8"/>
        <rFont val="Arial"/>
        <family val="2"/>
      </rPr>
      <t>(стр. 620 + стр. 690)</t>
    </r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</si>
  <si>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</si>
  <si>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 xml:space="preserve">Нематериальные активы (остаточная стоимость, стр. 040 - стр. 050)      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</si>
  <si>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530)</t>
    </r>
  </si>
  <si>
    <t>ИСПОЛНЕНИЯ БЮДЖЕТА</t>
  </si>
  <si>
    <t>Глава по БК</t>
  </si>
  <si>
    <t>Наименование финансового органа</t>
  </si>
  <si>
    <t>А К Т И В</t>
  </si>
  <si>
    <t>Б А Л А Н С</t>
  </si>
  <si>
    <t xml:space="preserve">Основные средства (остаточная стоимость, стр. 010 - стр. 020)        </t>
  </si>
  <si>
    <t>Вложения в финансовые активы (021500000)</t>
  </si>
  <si>
    <t>Расчеты по доходам (020500000)</t>
  </si>
  <si>
    <t>расчеты по налогу на прибыль организаций (030303000)</t>
  </si>
  <si>
    <t>20</t>
  </si>
  <si>
    <t>Расчеты по принятым обязательствам (030200000)</t>
  </si>
  <si>
    <t>333</t>
  </si>
  <si>
    <t>расчеты по удержаниям из выплат по оплате труда (030403000)</t>
  </si>
  <si>
    <t>внутриведомственные расчеты (030404000)</t>
  </si>
  <si>
    <t>из них:
расчеты по налогу на доходы физических лиц (030301000)</t>
  </si>
  <si>
    <t>Основные средства (балансовая стоимость, 010100000)</t>
  </si>
  <si>
    <t>в том числе:
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</si>
  <si>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</si>
  <si>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</si>
  <si>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</si>
  <si>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в том числе:
Амортизация недвижимого имущества учреждения (010410000)</t>
  </si>
  <si>
    <t>014</t>
  </si>
  <si>
    <t>021</t>
  </si>
  <si>
    <t>Амортизация иного движимого имущества учреждения (010430000)</t>
  </si>
  <si>
    <t>Амортизация предметов лизинга (010440000)</t>
  </si>
  <si>
    <t>013</t>
  </si>
  <si>
    <t>023</t>
  </si>
  <si>
    <t>024</t>
  </si>
  <si>
    <t>из них:
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</si>
  <si>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</si>
  <si>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</si>
  <si>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031</t>
  </si>
  <si>
    <t>033</t>
  </si>
  <si>
    <t>034</t>
  </si>
  <si>
    <t>043</t>
  </si>
  <si>
    <t>042</t>
  </si>
  <si>
    <t>предметы лизинга (010240000)*</t>
  </si>
  <si>
    <t>053</t>
  </si>
  <si>
    <t>предметов лизинга (010449000)*</t>
  </si>
  <si>
    <t>Амортизация нематериальных активов *</t>
  </si>
  <si>
    <t>из них:
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</si>
  <si>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</si>
  <si>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062</t>
  </si>
  <si>
    <t>063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</si>
  <si>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</si>
  <si>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</si>
  <si>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</si>
  <si>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</si>
  <si>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</si>
  <si>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</si>
  <si>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</si>
  <si>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</si>
  <si>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130</t>
  </si>
  <si>
    <t>Нефинансовые активы имущества казны (остаточная стоимость,
стр. 110 - стр. 120)</t>
  </si>
  <si>
    <t>Затраты на изготовление готовой продукции, выполнение работ, услуг (010900000)</t>
  </si>
  <si>
    <t>140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</si>
  <si>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</si>
  <si>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178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</si>
  <si>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</si>
  <si>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</si>
  <si>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</si>
  <si>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</si>
  <si>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</si>
  <si>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</si>
  <si>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</si>
  <si>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Средства на счетах бюджета в органе Федерального казначейства
(020210000)</t>
  </si>
  <si>
    <t>183</t>
  </si>
  <si>
    <t>в том числе:
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</si>
  <si>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</si>
  <si>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</si>
  <si>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</si>
  <si>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</si>
  <si>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</si>
  <si>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200</t>
  </si>
  <si>
    <t>201</t>
  </si>
  <si>
    <t>202</t>
  </si>
  <si>
    <t>203</t>
  </si>
  <si>
    <t>в том числе:
средства бюджета на депозитных счетах в рублях (020231000)</t>
  </si>
  <si>
    <t>Средства бюджета на депозитных счетах (020230000)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</si>
  <si>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</si>
  <si>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</si>
  <si>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</si>
  <si>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</si>
  <si>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</si>
  <si>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291</t>
  </si>
  <si>
    <t>292</t>
  </si>
  <si>
    <t>в рамках целевых иностранных кредитов (заимствований)
(020720000)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</si>
  <si>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</si>
  <si>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</si>
  <si>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</si>
  <si>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из них:
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</si>
  <si>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</si>
  <si>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370</t>
  </si>
  <si>
    <t>371</t>
  </si>
  <si>
    <t>372</t>
  </si>
  <si>
    <t>373</t>
  </si>
  <si>
    <t>в том числе:
ценные бумаги, кроме акций  (021520000)</t>
  </si>
  <si>
    <t>акции и иные формы участия в капитале (021530000)</t>
  </si>
  <si>
    <t>иные финансовые активы (021550000)</t>
  </si>
  <si>
    <r>
      <t xml:space="preserve">Итого по разделу II </t>
    </r>
    <r>
      <rPr>
        <sz val="8"/>
        <rFont val="Arial"/>
        <family val="2"/>
      </rPr>
      <t>(стр. 170 + стр. 180 + стр. 190 + стр. 200 + стр. 210 +  стр. 230 + стр. 260 + стр. 290 + стр. 310 + стр. 320 + стр. 330 + стр. 370)</t>
    </r>
  </si>
  <si>
    <t>в том числе:
по долговым обязательствам в рублях (030110000)</t>
  </si>
  <si>
    <t>471</t>
  </si>
  <si>
    <t>472</t>
  </si>
  <si>
    <t>473</t>
  </si>
  <si>
    <t>474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</si>
  <si>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</si>
  <si>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</si>
  <si>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</si>
  <si>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из них:
расчеты по средствам, полученным во временное распоряжение (030401000)</t>
  </si>
  <si>
    <t>Финансовый результат хозяйствующего субъекта (040100000)</t>
  </si>
  <si>
    <t>из них:</t>
  </si>
  <si>
    <t>623</t>
  </si>
  <si>
    <t>624</t>
  </si>
  <si>
    <t>625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</si>
  <si>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</si>
  <si>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</si>
  <si>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</si>
  <si>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</si>
  <si>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денежные средства учреждения в пути в органе казначейства
(020113000)</t>
  </si>
  <si>
    <t>Расчеты по ущербу имуществу (020900000)</t>
  </si>
  <si>
    <t>из них:
иное движимое имущество учреждения (010230000)*</t>
  </si>
  <si>
    <t>из них:
иного движимого имущества учреждения (010439000)*</t>
  </si>
  <si>
    <t>средства на счетах бюджета в иностранной валюте в кредитной организации (020223000)</t>
  </si>
  <si>
    <t>П А С С И В</t>
  </si>
  <si>
    <t>(в ред. Приказа Минфина РФ от 29.12.2011 № 191н)</t>
  </si>
  <si>
    <t>179</t>
  </si>
  <si>
    <t>денежные средства учреждения, размещенные на депозиты в кредитной организации (020122000)</t>
  </si>
  <si>
    <t>Расчеты по кредитам, займам (ссудам) (020700000)</t>
  </si>
  <si>
    <t>в том числе:
по представленным кредитам, займам (ссудам) (020710000)</t>
  </si>
  <si>
    <t>690</t>
  </si>
  <si>
    <t>800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</si>
  <si>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</si>
  <si>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</si>
  <si>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</si>
  <si>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</si>
  <si>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</si>
  <si>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января</t>
  </si>
  <si>
    <t xml:space="preserve"> -</t>
  </si>
  <si>
    <t xml:space="preserve"> - </t>
  </si>
  <si>
    <t xml:space="preserve"> х</t>
  </si>
  <si>
    <t>бюджетная деятель-
ность</t>
  </si>
  <si>
    <t>средства 
во временном распоря-жении</t>
  </si>
  <si>
    <t>Администрация Жуковского сельского поселения</t>
  </si>
  <si>
    <t>бюджет Жуковского сельского поселения</t>
  </si>
  <si>
    <t>В.Ю.Босиков</t>
  </si>
  <si>
    <t>С.Е.Савельева</t>
  </si>
  <si>
    <t>951</t>
  </si>
  <si>
    <t>04227858</t>
  </si>
  <si>
    <t>60213830000</t>
  </si>
  <si>
    <t xml:space="preserve"> </t>
  </si>
  <si>
    <t>13</t>
  </si>
  <si>
    <t>01.01.2013</t>
  </si>
  <si>
    <t>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</si>
</sst>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27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 wrapText="1" indent="3"/>
    </xf>
    <xf numFmtId="0" fontId="1" fillId="0" borderId="16" xfId="0" applyFont="1" applyBorder="1" applyAlignment="1">
      <alignment horizontal="left" wrapText="1" indent="3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24" xfId="0" applyFont="1" applyBorder="1" applyAlignment="1">
      <alignment horizontal="left" vertical="center" wrapText="1" indent="3"/>
    </xf>
    <xf numFmtId="0" fontId="7" fillId="0" borderId="0" xfId="0" applyFont="1" applyAlignment="1">
      <alignment horizontal="right"/>
    </xf>
    <xf numFmtId="0" fontId="2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1" fillId="0" borderId="28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49" fontId="1" fillId="0" borderId="3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2" fontId="1" fillId="0" borderId="30" xfId="0" applyNumberFormat="1" applyFont="1" applyBorder="1" applyAlignment="1">
      <alignment horizontal="center"/>
    </xf>
    <xf numFmtId="0" fontId="1" fillId="0" borderId="52" xfId="0" applyFont="1" applyBorder="1" applyAlignment="1">
      <alignment horizontal="left" wrapText="1" indent="3"/>
    </xf>
    <xf numFmtId="0" fontId="1" fillId="0" borderId="53" xfId="0" applyFont="1" applyBorder="1" applyAlignment="1">
      <alignment horizontal="left" wrapText="1" indent="3"/>
    </xf>
    <xf numFmtId="0" fontId="1" fillId="0" borderId="52" xfId="0" applyFont="1" applyBorder="1" applyAlignment="1">
      <alignment horizontal="left" indent="3"/>
    </xf>
    <xf numFmtId="0" fontId="1" fillId="0" borderId="53" xfId="0" applyFont="1" applyBorder="1" applyAlignment="1">
      <alignment horizontal="left" indent="3"/>
    </xf>
    <xf numFmtId="49" fontId="1" fillId="0" borderId="29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19" xfId="0" applyFont="1" applyFill="1" applyBorder="1" applyAlignment="1">
      <alignment horizontal="left" wrapText="1" indent="3"/>
    </xf>
    <xf numFmtId="0" fontId="1" fillId="0" borderId="20" xfId="0" applyFont="1" applyFill="1" applyBorder="1" applyAlignment="1">
      <alignment horizontal="left" wrapText="1" indent="3"/>
    </xf>
    <xf numFmtId="0" fontId="1" fillId="0" borderId="52" xfId="0" applyFont="1" applyFill="1" applyBorder="1" applyAlignment="1">
      <alignment horizontal="left" wrapText="1" indent="3"/>
    </xf>
    <xf numFmtId="0" fontId="1" fillId="0" borderId="53" xfId="0" applyFont="1" applyFill="1" applyBorder="1" applyAlignment="1">
      <alignment horizontal="left" wrapText="1" indent="3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" fillId="0" borderId="0" xfId="0" applyFont="1" applyBorder="1" applyAlignment="1">
      <alignment horizontal="left" wrapText="1" indent="3"/>
    </xf>
    <xf numFmtId="0" fontId="1" fillId="0" borderId="24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4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" fontId="1" fillId="0" borderId="62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" fontId="1" fillId="0" borderId="55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" fontId="1" fillId="0" borderId="65" xfId="0" applyNumberFormat="1" applyFont="1" applyBorder="1" applyAlignment="1">
      <alignment horizontal="center"/>
    </xf>
    <xf numFmtId="4" fontId="1" fillId="0" borderId="66" xfId="0" applyNumberFormat="1" applyFon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" fontId="1" fillId="0" borderId="70" xfId="0" applyNumberFormat="1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2" fontId="1" fillId="0" borderId="26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" fontId="1" fillId="0" borderId="3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9" fontId="1" fillId="0" borderId="0" xfId="0" applyNumberFormat="1" applyFont="1" applyAlignment="1">
      <alignment horizontal="right"/>
    </xf>
    <xf numFmtId="49" fontId="1" fillId="0" borderId="15" xfId="0" applyNumberFormat="1" applyFont="1" applyBorder="1" applyAlignment="1">
      <alignment horizontal="left"/>
    </xf>
    <xf numFmtId="4" fontId="9" fillId="24" borderId="2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left" wrapText="1"/>
    </xf>
    <xf numFmtId="0" fontId="7" fillId="0" borderId="39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76"/>
  <sheetViews>
    <sheetView tabSelected="1" view="pageBreakPreview" zoomScaleSheetLayoutView="100" zoomScalePageLayoutView="0" workbookViewId="0" topLeftCell="A1">
      <selection activeCell="CQ185" sqref="CQ185"/>
    </sheetView>
  </sheetViews>
  <sheetFormatPr defaultColWidth="0.875" defaultRowHeight="12.75"/>
  <cols>
    <col min="1" max="58" width="0.875" style="1" customWidth="1"/>
    <col min="59" max="59" width="0.2421875" style="1" customWidth="1"/>
    <col min="60" max="60" width="0" style="1" hidden="1" customWidth="1"/>
    <col min="61" max="62" width="0.875" style="1" customWidth="1"/>
    <col min="63" max="63" width="0.6171875" style="1" customWidth="1"/>
    <col min="64" max="79" width="0.875" style="1" customWidth="1"/>
    <col min="80" max="80" width="3.25390625" style="1" customWidth="1"/>
    <col min="81" max="81" width="3.00390625" style="1" customWidth="1"/>
    <col min="82" max="91" width="0.875" style="1" customWidth="1"/>
    <col min="92" max="92" width="2.25390625" style="1" customWidth="1"/>
    <col min="93" max="101" width="0.875" style="1" customWidth="1"/>
    <col min="102" max="102" width="0.6171875" style="1" customWidth="1"/>
    <col min="103" max="104" width="0.12890625" style="1" customWidth="1"/>
    <col min="105" max="115" width="0.875" style="1" customWidth="1"/>
    <col min="116" max="116" width="2.625" style="1" customWidth="1"/>
    <col min="117" max="127" width="0.875" style="1" customWidth="1"/>
    <col min="128" max="128" width="2.75390625" style="1" customWidth="1"/>
    <col min="129" max="139" width="0.875" style="1" customWidth="1"/>
    <col min="140" max="140" width="2.625" style="1" customWidth="1"/>
    <col min="141" max="150" width="0.875" style="1" customWidth="1"/>
    <col min="151" max="151" width="0.74609375" style="1" customWidth="1"/>
    <col min="152" max="153" width="0.875" style="1" hidden="1" customWidth="1"/>
    <col min="154" max="163" width="0.875" style="1" customWidth="1"/>
    <col min="164" max="164" width="2.125" style="1" customWidth="1"/>
    <col min="165" max="16384" width="0.875" style="1" customWidth="1"/>
  </cols>
  <sheetData>
    <row r="1" s="22" customFormat="1" ht="9.75">
      <c r="FK1" s="38" t="s">
        <v>245</v>
      </c>
    </row>
    <row r="2" s="22" customFormat="1" ht="9.75">
      <c r="FK2" s="38"/>
    </row>
    <row r="3" spans="2:167" ht="14.25" customHeight="1" thickBot="1">
      <c r="B3" s="100" t="s">
        <v>125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34"/>
      <c r="EZ3" s="98" t="s">
        <v>21</v>
      </c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</row>
    <row r="4" spans="18:167" ht="14.25" customHeight="1">
      <c r="R4" s="111" t="s">
        <v>121</v>
      </c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Q4" s="17"/>
      <c r="ER4" s="17"/>
      <c r="ES4" s="35"/>
      <c r="ET4" s="17"/>
      <c r="EU4" s="17"/>
      <c r="EV4" s="17"/>
      <c r="EW4" s="17"/>
      <c r="EX4" s="3" t="s">
        <v>23</v>
      </c>
      <c r="EY4" s="17"/>
      <c r="EZ4" s="83" t="s">
        <v>22</v>
      </c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99"/>
    </row>
    <row r="5" spans="63:167" ht="15" customHeight="1">
      <c r="BK5" s="2"/>
      <c r="BO5" s="3" t="s">
        <v>24</v>
      </c>
      <c r="BP5" s="113" t="s">
        <v>257</v>
      </c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87" t="s">
        <v>130</v>
      </c>
      <c r="CH5" s="187"/>
      <c r="CI5" s="187"/>
      <c r="CJ5" s="187"/>
      <c r="CK5" s="188" t="s">
        <v>271</v>
      </c>
      <c r="CL5" s="188"/>
      <c r="CM5" s="188"/>
      <c r="CN5" s="1" t="s">
        <v>25</v>
      </c>
      <c r="CQ5" s="2"/>
      <c r="CR5" s="2"/>
      <c r="EX5" s="3" t="s">
        <v>27</v>
      </c>
      <c r="EZ5" s="104" t="s">
        <v>272</v>
      </c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6"/>
    </row>
    <row r="6" spans="95:167" ht="12.75" customHeight="1">
      <c r="CQ6" s="27"/>
      <c r="EX6" s="3" t="s">
        <v>28</v>
      </c>
      <c r="EZ6" s="107" t="s">
        <v>268</v>
      </c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9"/>
    </row>
    <row r="7" spans="1:167" ht="15" customHeight="1">
      <c r="A7" s="112" t="s">
        <v>123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69" t="s">
        <v>263</v>
      </c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X7" s="3" t="s">
        <v>122</v>
      </c>
      <c r="EZ7" s="107" t="s">
        <v>267</v>
      </c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9"/>
    </row>
    <row r="8" spans="1:167" ht="14.25" customHeight="1">
      <c r="A8" s="112" t="s">
        <v>26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0" t="s">
        <v>264</v>
      </c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X8" s="3" t="s">
        <v>29</v>
      </c>
      <c r="EZ8" s="107" t="s">
        <v>269</v>
      </c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9"/>
    </row>
    <row r="9" spans="1:167" ht="14.25" customHeight="1">
      <c r="A9" s="1" t="s">
        <v>114</v>
      </c>
      <c r="EX9" s="3"/>
      <c r="EZ9" s="107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9"/>
    </row>
    <row r="10" spans="1:167" ht="14.25" customHeight="1" thickBot="1">
      <c r="A10" s="11" t="s">
        <v>115</v>
      </c>
      <c r="EP10" s="11"/>
      <c r="EQ10" s="11"/>
      <c r="ER10" s="11"/>
      <c r="ES10" s="11"/>
      <c r="ET10" s="11"/>
      <c r="EU10" s="11"/>
      <c r="EV10" s="11"/>
      <c r="EW10" s="11"/>
      <c r="EX10" s="10" t="s">
        <v>30</v>
      </c>
      <c r="EY10" s="11"/>
      <c r="EZ10" s="101" t="s">
        <v>31</v>
      </c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3"/>
    </row>
    <row r="12" spans="1:167" ht="11.25">
      <c r="A12" s="73" t="s">
        <v>124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4"/>
      <c r="BL12" s="59" t="s">
        <v>0</v>
      </c>
      <c r="BM12" s="59"/>
      <c r="BN12" s="59"/>
      <c r="BO12" s="59"/>
      <c r="BP12" s="59"/>
      <c r="BQ12" s="59"/>
      <c r="BR12" s="59" t="s">
        <v>1</v>
      </c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 t="s">
        <v>4</v>
      </c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60"/>
    </row>
    <row r="13" spans="1:167" ht="59.2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44"/>
      <c r="BL13" s="59"/>
      <c r="BM13" s="59"/>
      <c r="BN13" s="59"/>
      <c r="BO13" s="59"/>
      <c r="BP13" s="59"/>
      <c r="BQ13" s="59"/>
      <c r="BR13" s="47" t="s">
        <v>261</v>
      </c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2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 t="s">
        <v>262</v>
      </c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 t="s">
        <v>3</v>
      </c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 t="s">
        <v>261</v>
      </c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 t="s">
        <v>2</v>
      </c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 t="s">
        <v>262</v>
      </c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 t="s">
        <v>3</v>
      </c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61"/>
    </row>
    <row r="14" spans="1:167" s="23" customFormat="1" ht="12" thickBot="1">
      <c r="A14" s="91">
        <v>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52">
        <v>2</v>
      </c>
      <c r="BM14" s="52"/>
      <c r="BN14" s="52"/>
      <c r="BO14" s="52"/>
      <c r="BP14" s="52"/>
      <c r="BQ14" s="52"/>
      <c r="BR14" s="52">
        <v>3</v>
      </c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>
        <v>4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>
        <v>5</v>
      </c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>
        <v>6</v>
      </c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>
        <v>7</v>
      </c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>
        <v>8</v>
      </c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>
        <v>9</v>
      </c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>
        <v>10</v>
      </c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5"/>
    </row>
    <row r="15" spans="1:167" ht="15" customHeight="1">
      <c r="A15" s="126" t="s">
        <v>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7"/>
      <c r="BL15" s="147" t="s">
        <v>6</v>
      </c>
      <c r="BM15" s="148"/>
      <c r="BN15" s="148"/>
      <c r="BO15" s="148"/>
      <c r="BP15" s="148"/>
      <c r="BQ15" s="148"/>
      <c r="BR15" s="54">
        <f>BR17+BR18</f>
        <v>817517.25</v>
      </c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>
        <v>0</v>
      </c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 t="s">
        <v>258</v>
      </c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>
        <f>SUM(BR15:DB16)</f>
        <v>817517.25</v>
      </c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>
        <f>DO17+DO18</f>
        <v>1140384.69</v>
      </c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>
        <v>0</v>
      </c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 t="s">
        <v>258</v>
      </c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>
        <f>SUM(DO15:EY16)</f>
        <v>1140384.69</v>
      </c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69"/>
    </row>
    <row r="16" spans="1:167" ht="18" customHeight="1">
      <c r="A16" s="124" t="s">
        <v>136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5"/>
      <c r="BL16" s="81"/>
      <c r="BM16" s="82"/>
      <c r="BN16" s="82"/>
      <c r="BO16" s="82"/>
      <c r="BP16" s="82"/>
      <c r="BQ16" s="82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67"/>
    </row>
    <row r="17" spans="1:167" ht="23.25" customHeight="1">
      <c r="A17" s="94" t="s">
        <v>137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7"/>
      <c r="BL17" s="81" t="s">
        <v>97</v>
      </c>
      <c r="BM17" s="82"/>
      <c r="BN17" s="82"/>
      <c r="BO17" s="82"/>
      <c r="BP17" s="82"/>
      <c r="BQ17" s="82"/>
      <c r="BR17" s="51">
        <v>404022.81</v>
      </c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>
        <v>0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 t="s">
        <v>258</v>
      </c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>
        <f aca="true" t="shared" si="0" ref="DC17:DC27">SUM(BR17:DB17)</f>
        <v>404022.81</v>
      </c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>
        <v>404022.81</v>
      </c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>
        <v>0</v>
      </c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 t="s">
        <v>258</v>
      </c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>
        <f aca="true" t="shared" si="1" ref="EZ17:EZ27">SUM(DO17:EY17)</f>
        <v>404022.81</v>
      </c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67"/>
    </row>
    <row r="18" spans="1:167" ht="13.5" customHeight="1">
      <c r="A18" s="63" t="s">
        <v>138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L18" s="81" t="s">
        <v>146</v>
      </c>
      <c r="BM18" s="82"/>
      <c r="BN18" s="82"/>
      <c r="BO18" s="82"/>
      <c r="BP18" s="82"/>
      <c r="BQ18" s="82"/>
      <c r="BR18" s="51">
        <v>413494.44</v>
      </c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>
        <v>0</v>
      </c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 t="s">
        <v>258</v>
      </c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>
        <f t="shared" si="0"/>
        <v>413494.44</v>
      </c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>
        <v>736361.88</v>
      </c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>
        <v>0</v>
      </c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 t="s">
        <v>258</v>
      </c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>
        <f t="shared" si="1"/>
        <v>736361.88</v>
      </c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67"/>
    </row>
    <row r="19" spans="1:167" ht="13.5" customHeight="1">
      <c r="A19" s="63" t="s">
        <v>139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L19" s="81" t="s">
        <v>142</v>
      </c>
      <c r="BM19" s="82"/>
      <c r="BN19" s="82"/>
      <c r="BO19" s="82"/>
      <c r="BP19" s="82"/>
      <c r="BQ19" s="82"/>
      <c r="BR19" s="51" t="s">
        <v>258</v>
      </c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 t="s">
        <v>258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 t="s">
        <v>258</v>
      </c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>
        <f t="shared" si="0"/>
        <v>0</v>
      </c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 t="s">
        <v>258</v>
      </c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 t="s">
        <v>258</v>
      </c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 t="s">
        <v>258</v>
      </c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>
        <f t="shared" si="1"/>
        <v>0</v>
      </c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67"/>
    </row>
    <row r="20" spans="1:167" ht="20.25" customHeight="1">
      <c r="A20" s="28" t="s">
        <v>140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9"/>
      <c r="BL20" s="81" t="s">
        <v>7</v>
      </c>
      <c r="BM20" s="82"/>
      <c r="BN20" s="82"/>
      <c r="BO20" s="82"/>
      <c r="BP20" s="82"/>
      <c r="BQ20" s="82"/>
      <c r="BR20" s="51">
        <v>468041.29</v>
      </c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>
        <v>0</v>
      </c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 t="s">
        <v>258</v>
      </c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>
        <f t="shared" si="0"/>
        <v>468041.29</v>
      </c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>
        <f>DO21+DO22</f>
        <v>780733.73</v>
      </c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>
        <v>0</v>
      </c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 t="s">
        <v>258</v>
      </c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>
        <f t="shared" si="1"/>
        <v>780733.73</v>
      </c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67"/>
    </row>
    <row r="21" spans="1:167" ht="24" customHeight="1">
      <c r="A21" s="94" t="s">
        <v>141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7"/>
      <c r="BL21" s="81" t="s">
        <v>143</v>
      </c>
      <c r="BM21" s="82"/>
      <c r="BN21" s="82"/>
      <c r="BO21" s="82"/>
      <c r="BP21" s="82"/>
      <c r="BQ21" s="82"/>
      <c r="BR21" s="51">
        <v>404022.81</v>
      </c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>
        <v>0</v>
      </c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 t="s">
        <v>258</v>
      </c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>
        <f t="shared" si="0"/>
        <v>404022.81</v>
      </c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>
        <v>404022.81</v>
      </c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>
        <v>0</v>
      </c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 t="s">
        <v>258</v>
      </c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>
        <f t="shared" si="1"/>
        <v>404022.81</v>
      </c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67"/>
    </row>
    <row r="22" spans="1:167" ht="20.25" customHeight="1">
      <c r="A22" s="63" t="s">
        <v>144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4"/>
      <c r="BL22" s="81" t="s">
        <v>147</v>
      </c>
      <c r="BM22" s="82"/>
      <c r="BN22" s="82"/>
      <c r="BO22" s="82"/>
      <c r="BP22" s="82"/>
      <c r="BQ22" s="82"/>
      <c r="BR22" s="51">
        <v>64018.48</v>
      </c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>
        <v>0</v>
      </c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 t="s">
        <v>258</v>
      </c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>
        <f t="shared" si="0"/>
        <v>64018.48</v>
      </c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>
        <v>376710.92</v>
      </c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>
        <v>0</v>
      </c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 t="s">
        <v>258</v>
      </c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>
        <f t="shared" si="1"/>
        <v>376710.92</v>
      </c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67"/>
    </row>
    <row r="23" spans="1:167" ht="20.25" customHeight="1">
      <c r="A23" s="63" t="s">
        <v>145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4"/>
      <c r="BL23" s="81" t="s">
        <v>148</v>
      </c>
      <c r="BM23" s="82"/>
      <c r="BN23" s="82"/>
      <c r="BO23" s="82"/>
      <c r="BP23" s="82"/>
      <c r="BQ23" s="82"/>
      <c r="BR23" s="51" t="s">
        <v>258</v>
      </c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 t="s">
        <v>258</v>
      </c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 t="s">
        <v>258</v>
      </c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>
        <f t="shared" si="0"/>
        <v>0</v>
      </c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 t="s">
        <v>258</v>
      </c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 t="s">
        <v>258</v>
      </c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 t="s">
        <v>258</v>
      </c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>
        <f t="shared" si="1"/>
        <v>0</v>
      </c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67"/>
    </row>
    <row r="24" spans="1:167" ht="22.5" customHeight="1">
      <c r="A24" s="71" t="s">
        <v>126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2"/>
      <c r="BL24" s="81" t="s">
        <v>8</v>
      </c>
      <c r="BM24" s="82"/>
      <c r="BN24" s="82"/>
      <c r="BO24" s="82"/>
      <c r="BP24" s="82"/>
      <c r="BQ24" s="82"/>
      <c r="BR24" s="51">
        <f>BR25+BR26</f>
        <v>349475.96</v>
      </c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>
        <v>0</v>
      </c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 t="s">
        <v>258</v>
      </c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>
        <f t="shared" si="0"/>
        <v>349475.96</v>
      </c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>
        <f>DO25+DO26</f>
        <v>359650.96</v>
      </c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>
        <v>0</v>
      </c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 t="s">
        <v>258</v>
      </c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>
        <f t="shared" si="1"/>
        <v>359650.96</v>
      </c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67"/>
    </row>
    <row r="25" spans="1:167" ht="36" customHeight="1">
      <c r="A25" s="94" t="s">
        <v>149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7"/>
      <c r="BL25" s="81" t="s">
        <v>152</v>
      </c>
      <c r="BM25" s="82"/>
      <c r="BN25" s="82"/>
      <c r="BO25" s="82"/>
      <c r="BP25" s="82"/>
      <c r="BQ25" s="82"/>
      <c r="BR25" s="51">
        <f>BR17-BR21</f>
        <v>0</v>
      </c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>
        <v>0</v>
      </c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 t="s">
        <v>258</v>
      </c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>
        <f t="shared" si="0"/>
        <v>0</v>
      </c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>
        <f>DO17-DO21</f>
        <v>0</v>
      </c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>
        <v>0</v>
      </c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 t="s">
        <v>258</v>
      </c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>
        <f t="shared" si="1"/>
        <v>0</v>
      </c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67"/>
    </row>
    <row r="26" spans="1:167" ht="23.25" customHeight="1">
      <c r="A26" s="63" t="s">
        <v>150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4"/>
      <c r="BL26" s="81" t="s">
        <v>153</v>
      </c>
      <c r="BM26" s="82"/>
      <c r="BN26" s="82"/>
      <c r="BO26" s="82"/>
      <c r="BP26" s="82"/>
      <c r="BQ26" s="82"/>
      <c r="BR26" s="51">
        <f>BR18-BR22</f>
        <v>349475.96</v>
      </c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>
        <v>0</v>
      </c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 t="s">
        <v>258</v>
      </c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>
        <f t="shared" si="0"/>
        <v>349475.96</v>
      </c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>
        <f>DO18-DO22</f>
        <v>359650.96</v>
      </c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>
        <v>0</v>
      </c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 t="s">
        <v>270</v>
      </c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>
        <f t="shared" si="1"/>
        <v>359650.96</v>
      </c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67"/>
    </row>
    <row r="27" spans="1:167" s="2" customFormat="1" ht="18" customHeight="1">
      <c r="A27" s="94" t="s">
        <v>151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5"/>
      <c r="BL27" s="65" t="s">
        <v>154</v>
      </c>
      <c r="BM27" s="66"/>
      <c r="BN27" s="66"/>
      <c r="BO27" s="66"/>
      <c r="BP27" s="66"/>
      <c r="BQ27" s="66"/>
      <c r="BR27" s="53" t="s">
        <v>258</v>
      </c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 t="s">
        <v>258</v>
      </c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 t="s">
        <v>258</v>
      </c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>
        <f t="shared" si="0"/>
        <v>0</v>
      </c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 t="s">
        <v>258</v>
      </c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 t="s">
        <v>258</v>
      </c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 t="s">
        <v>258</v>
      </c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>
        <f t="shared" si="1"/>
        <v>0</v>
      </c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62"/>
    </row>
    <row r="28" spans="1:167" s="2" customFormat="1" ht="2.25" customHeight="1" thickBo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6"/>
      <c r="BL28" s="42"/>
      <c r="BM28" s="43"/>
      <c r="BN28" s="43"/>
      <c r="BO28" s="43"/>
      <c r="BP28" s="43"/>
      <c r="BQ28" s="43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8"/>
    </row>
    <row r="29" spans="1:167" s="2" customFormat="1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4"/>
      <c r="BM29" s="4"/>
      <c r="BN29" s="4"/>
      <c r="BO29" s="4"/>
      <c r="BP29" s="4"/>
      <c r="BQ29" s="4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0" t="s">
        <v>32</v>
      </c>
    </row>
    <row r="30" spans="1:167" ht="11.25">
      <c r="A30" s="73" t="s">
        <v>124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4"/>
      <c r="BL30" s="59" t="s">
        <v>0</v>
      </c>
      <c r="BM30" s="59"/>
      <c r="BN30" s="59"/>
      <c r="BO30" s="59"/>
      <c r="BP30" s="59"/>
      <c r="BQ30" s="59"/>
      <c r="BR30" s="59" t="s">
        <v>1</v>
      </c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 t="s">
        <v>4</v>
      </c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60"/>
    </row>
    <row r="31" spans="1:167" ht="57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44"/>
      <c r="BL31" s="59"/>
      <c r="BM31" s="59"/>
      <c r="BN31" s="59"/>
      <c r="BO31" s="59"/>
      <c r="BP31" s="59"/>
      <c r="BQ31" s="59"/>
      <c r="BR31" s="47" t="s">
        <v>261</v>
      </c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 t="s">
        <v>2</v>
      </c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 t="s">
        <v>262</v>
      </c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 t="s">
        <v>3</v>
      </c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 t="s">
        <v>261</v>
      </c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 t="s">
        <v>2</v>
      </c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 t="s">
        <v>262</v>
      </c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 t="s">
        <v>3</v>
      </c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61"/>
    </row>
    <row r="32" spans="1:167" s="23" customFormat="1" ht="12" thickBot="1">
      <c r="A32" s="91">
        <v>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52">
        <v>2</v>
      </c>
      <c r="BM32" s="52"/>
      <c r="BN32" s="52"/>
      <c r="BO32" s="52"/>
      <c r="BP32" s="52"/>
      <c r="BQ32" s="52"/>
      <c r="BR32" s="52">
        <v>3</v>
      </c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>
        <v>4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>
        <v>5</v>
      </c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>
        <v>6</v>
      </c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>
        <v>7</v>
      </c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>
        <v>8</v>
      </c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>
        <v>9</v>
      </c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>
        <v>10</v>
      </c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5"/>
    </row>
    <row r="33" spans="1:167" ht="18" customHeight="1">
      <c r="A33" s="71" t="s">
        <v>116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2"/>
      <c r="BL33" s="147" t="s">
        <v>9</v>
      </c>
      <c r="BM33" s="148"/>
      <c r="BN33" s="148"/>
      <c r="BO33" s="148"/>
      <c r="BP33" s="148"/>
      <c r="BQ33" s="148"/>
      <c r="BR33" s="54" t="s">
        <v>258</v>
      </c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 t="s">
        <v>258</v>
      </c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 t="s">
        <v>258</v>
      </c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>
        <f aca="true" t="shared" si="2" ref="DC33:DC47">SUM(BR33:DB33)</f>
        <v>0</v>
      </c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 t="s">
        <v>258</v>
      </c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 t="s">
        <v>258</v>
      </c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 t="s">
        <v>258</v>
      </c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>
        <f aca="true" t="shared" si="3" ref="EZ33:EZ47">SUM(DO33:EY33)</f>
        <v>0</v>
      </c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69"/>
    </row>
    <row r="34" spans="1:167" ht="23.25" customHeight="1">
      <c r="A34" s="94" t="s">
        <v>241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7"/>
      <c r="BL34" s="81" t="s">
        <v>156</v>
      </c>
      <c r="BM34" s="82"/>
      <c r="BN34" s="82"/>
      <c r="BO34" s="82"/>
      <c r="BP34" s="82"/>
      <c r="BQ34" s="82"/>
      <c r="BR34" s="51" t="s">
        <v>258</v>
      </c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 t="s">
        <v>258</v>
      </c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 t="s">
        <v>258</v>
      </c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>
        <f t="shared" si="2"/>
        <v>0</v>
      </c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 t="s">
        <v>258</v>
      </c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 t="s">
        <v>258</v>
      </c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 t="s">
        <v>258</v>
      </c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>
        <f t="shared" si="3"/>
        <v>0</v>
      </c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67"/>
    </row>
    <row r="35" spans="1:167" ht="15" customHeight="1">
      <c r="A35" s="63" t="s">
        <v>157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4"/>
      <c r="BL35" s="81" t="s">
        <v>155</v>
      </c>
      <c r="BM35" s="82"/>
      <c r="BN35" s="82"/>
      <c r="BO35" s="82"/>
      <c r="BP35" s="82"/>
      <c r="BQ35" s="82"/>
      <c r="BR35" s="51" t="s">
        <v>258</v>
      </c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 t="s">
        <v>258</v>
      </c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 t="s">
        <v>258</v>
      </c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>
        <f t="shared" si="2"/>
        <v>0</v>
      </c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 t="s">
        <v>258</v>
      </c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 t="s">
        <v>258</v>
      </c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 t="s">
        <v>258</v>
      </c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>
        <f t="shared" si="3"/>
        <v>0</v>
      </c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67"/>
    </row>
    <row r="36" spans="1:167" ht="18" customHeight="1">
      <c r="A36" s="28" t="s">
        <v>160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9"/>
      <c r="BL36" s="81" t="s">
        <v>10</v>
      </c>
      <c r="BM36" s="82"/>
      <c r="BN36" s="82"/>
      <c r="BO36" s="82"/>
      <c r="BP36" s="82"/>
      <c r="BQ36" s="82"/>
      <c r="BR36" s="51" t="s">
        <v>258</v>
      </c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 t="s">
        <v>258</v>
      </c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 t="s">
        <v>258</v>
      </c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>
        <f t="shared" si="2"/>
        <v>0</v>
      </c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 t="s">
        <v>258</v>
      </c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 t="s">
        <v>258</v>
      </c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 t="s">
        <v>258</v>
      </c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>
        <f t="shared" si="3"/>
        <v>0</v>
      </c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67"/>
    </row>
    <row r="37" spans="1:167" ht="23.25" customHeight="1">
      <c r="A37" s="94" t="s">
        <v>242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7"/>
      <c r="BL37" s="81" t="s">
        <v>98</v>
      </c>
      <c r="BM37" s="82"/>
      <c r="BN37" s="82"/>
      <c r="BO37" s="82"/>
      <c r="BP37" s="82"/>
      <c r="BQ37" s="82"/>
      <c r="BR37" s="51" t="s">
        <v>258</v>
      </c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 t="s">
        <v>258</v>
      </c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 t="s">
        <v>258</v>
      </c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>
        <f t="shared" si="2"/>
        <v>0</v>
      </c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 t="s">
        <v>258</v>
      </c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 t="s">
        <v>258</v>
      </c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 t="s">
        <v>258</v>
      </c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>
        <f t="shared" si="3"/>
        <v>0</v>
      </c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67"/>
    </row>
    <row r="38" spans="1:167" ht="15" customHeight="1">
      <c r="A38" s="63" t="s">
        <v>159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4"/>
      <c r="BL38" s="81" t="s">
        <v>158</v>
      </c>
      <c r="BM38" s="82"/>
      <c r="BN38" s="82"/>
      <c r="BO38" s="82"/>
      <c r="BP38" s="82"/>
      <c r="BQ38" s="82"/>
      <c r="BR38" s="51" t="s">
        <v>258</v>
      </c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 t="s">
        <v>258</v>
      </c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 t="s">
        <v>258</v>
      </c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>
        <f t="shared" si="2"/>
        <v>0</v>
      </c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 t="s">
        <v>258</v>
      </c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 t="s">
        <v>258</v>
      </c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 t="s">
        <v>258</v>
      </c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>
        <f t="shared" si="3"/>
        <v>0</v>
      </c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67"/>
    </row>
    <row r="39" spans="1:167" ht="18" customHeight="1">
      <c r="A39" s="170" t="s">
        <v>119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1"/>
      <c r="BL39" s="81" t="s">
        <v>11</v>
      </c>
      <c r="BM39" s="82"/>
      <c r="BN39" s="82"/>
      <c r="BO39" s="82"/>
      <c r="BP39" s="82"/>
      <c r="BQ39" s="82"/>
      <c r="BR39" s="51" t="s">
        <v>258</v>
      </c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 t="s">
        <v>258</v>
      </c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 t="s">
        <v>258</v>
      </c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>
        <f t="shared" si="2"/>
        <v>0</v>
      </c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 t="s">
        <v>258</v>
      </c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 t="s">
        <v>258</v>
      </c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 t="s">
        <v>258</v>
      </c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>
        <f t="shared" si="3"/>
        <v>0</v>
      </c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67"/>
    </row>
    <row r="40" spans="1:167" ht="34.5" customHeight="1">
      <c r="A40" s="63" t="s">
        <v>161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4"/>
      <c r="BL40" s="81" t="s">
        <v>163</v>
      </c>
      <c r="BM40" s="82"/>
      <c r="BN40" s="82"/>
      <c r="BO40" s="82"/>
      <c r="BP40" s="82"/>
      <c r="BQ40" s="82"/>
      <c r="BR40" s="51" t="s">
        <v>258</v>
      </c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 t="s">
        <v>258</v>
      </c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 t="s">
        <v>258</v>
      </c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>
        <f t="shared" si="2"/>
        <v>0</v>
      </c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 t="s">
        <v>258</v>
      </c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 t="s">
        <v>258</v>
      </c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 t="s">
        <v>258</v>
      </c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>
        <f t="shared" si="3"/>
        <v>0</v>
      </c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67"/>
    </row>
    <row r="41" spans="1:167" s="2" customFormat="1" ht="18" customHeight="1">
      <c r="A41" s="94" t="s">
        <v>162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5"/>
      <c r="BL41" s="65" t="s">
        <v>164</v>
      </c>
      <c r="BM41" s="66"/>
      <c r="BN41" s="66"/>
      <c r="BO41" s="66"/>
      <c r="BP41" s="66"/>
      <c r="BQ41" s="66"/>
      <c r="BR41" s="53" t="s">
        <v>258</v>
      </c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 t="s">
        <v>258</v>
      </c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 t="s">
        <v>258</v>
      </c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>
        <f t="shared" si="2"/>
        <v>0</v>
      </c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 t="s">
        <v>258</v>
      </c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 t="s">
        <v>258</v>
      </c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 t="s">
        <v>258</v>
      </c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>
        <f t="shared" si="3"/>
        <v>0</v>
      </c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62"/>
    </row>
    <row r="42" spans="1:167" ht="18" customHeight="1">
      <c r="A42" s="71" t="s">
        <v>15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2"/>
      <c r="BL42" s="81" t="s">
        <v>12</v>
      </c>
      <c r="BM42" s="82"/>
      <c r="BN42" s="82"/>
      <c r="BO42" s="82"/>
      <c r="BP42" s="82"/>
      <c r="BQ42" s="82"/>
      <c r="BR42" s="51" t="s">
        <v>258</v>
      </c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 t="s">
        <v>258</v>
      </c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 t="s">
        <v>258</v>
      </c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>
        <f t="shared" si="2"/>
        <v>0</v>
      </c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 t="s">
        <v>258</v>
      </c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 t="s">
        <v>258</v>
      </c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 t="s">
        <v>258</v>
      </c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>
        <f t="shared" si="3"/>
        <v>0</v>
      </c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67"/>
    </row>
    <row r="43" spans="1:167" ht="18" customHeight="1">
      <c r="A43" s="71" t="s">
        <v>16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2"/>
      <c r="BL43" s="81" t="s">
        <v>13</v>
      </c>
      <c r="BM43" s="82"/>
      <c r="BN43" s="82"/>
      <c r="BO43" s="82"/>
      <c r="BP43" s="82"/>
      <c r="BQ43" s="82"/>
      <c r="BR43" s="51">
        <v>55</v>
      </c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>
        <v>0</v>
      </c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 t="s">
        <v>258</v>
      </c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>
        <f t="shared" si="2"/>
        <v>55</v>
      </c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>
        <v>986</v>
      </c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>
        <v>0</v>
      </c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 t="s">
        <v>258</v>
      </c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>
        <f t="shared" si="3"/>
        <v>986</v>
      </c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67"/>
    </row>
    <row r="44" spans="1:167" ht="18" customHeight="1">
      <c r="A44" s="71" t="s">
        <v>17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2"/>
      <c r="BL44" s="81" t="s">
        <v>14</v>
      </c>
      <c r="BM44" s="82"/>
      <c r="BN44" s="82"/>
      <c r="BO44" s="82"/>
      <c r="BP44" s="82"/>
      <c r="BQ44" s="82"/>
      <c r="BR44" s="51">
        <v>159110</v>
      </c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 t="s">
        <v>258</v>
      </c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 t="s">
        <v>258</v>
      </c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>
        <f t="shared" si="2"/>
        <v>159110</v>
      </c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>
        <v>159110</v>
      </c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 t="s">
        <v>258</v>
      </c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 t="s">
        <v>258</v>
      </c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>
        <f t="shared" si="3"/>
        <v>159110</v>
      </c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67"/>
    </row>
    <row r="45" spans="1:167" ht="23.25" customHeight="1">
      <c r="A45" s="94" t="s">
        <v>165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7"/>
      <c r="BL45" s="81" t="s">
        <v>18</v>
      </c>
      <c r="BM45" s="82"/>
      <c r="BN45" s="82"/>
      <c r="BO45" s="82"/>
      <c r="BP45" s="82"/>
      <c r="BQ45" s="82"/>
      <c r="BR45" s="51">
        <v>159110</v>
      </c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 t="s">
        <v>258</v>
      </c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 t="s">
        <v>258</v>
      </c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>
        <f t="shared" si="2"/>
        <v>159110</v>
      </c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>
        <v>159110</v>
      </c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 t="s">
        <v>258</v>
      </c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 t="s">
        <v>258</v>
      </c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>
        <f t="shared" si="3"/>
        <v>159110</v>
      </c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67"/>
    </row>
    <row r="46" spans="1:167" ht="18" customHeight="1">
      <c r="A46" s="63" t="s">
        <v>166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4"/>
      <c r="BL46" s="81" t="s">
        <v>19</v>
      </c>
      <c r="BM46" s="82"/>
      <c r="BN46" s="82"/>
      <c r="BO46" s="82"/>
      <c r="BP46" s="82"/>
      <c r="BQ46" s="82"/>
      <c r="BR46" s="51" t="s">
        <v>258</v>
      </c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 t="s">
        <v>258</v>
      </c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 t="s">
        <v>258</v>
      </c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>
        <f t="shared" si="2"/>
        <v>0</v>
      </c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>
        <v>0</v>
      </c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 t="s">
        <v>258</v>
      </c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 t="s">
        <v>258</v>
      </c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>
        <f t="shared" si="3"/>
        <v>0</v>
      </c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67"/>
    </row>
    <row r="47" spans="1:167" s="2" customFormat="1" ht="18" customHeight="1">
      <c r="A47" s="94" t="s">
        <v>167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5"/>
      <c r="BL47" s="65" t="s">
        <v>20</v>
      </c>
      <c r="BM47" s="66"/>
      <c r="BN47" s="66"/>
      <c r="BO47" s="66"/>
      <c r="BP47" s="66"/>
      <c r="BQ47" s="66"/>
      <c r="BR47" s="53" t="s">
        <v>258</v>
      </c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 t="s">
        <v>258</v>
      </c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 t="s">
        <v>258</v>
      </c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>
        <f t="shared" si="2"/>
        <v>0</v>
      </c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 t="s">
        <v>258</v>
      </c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 t="s">
        <v>258</v>
      </c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 t="s">
        <v>258</v>
      </c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>
        <f t="shared" si="3"/>
        <v>0</v>
      </c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62"/>
    </row>
    <row r="48" spans="1:167" s="2" customFormat="1" ht="2.25" customHeight="1" thickBo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6"/>
      <c r="BL48" s="42"/>
      <c r="BM48" s="43"/>
      <c r="BN48" s="43"/>
      <c r="BO48" s="43"/>
      <c r="BP48" s="43"/>
      <c r="BQ48" s="43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8"/>
    </row>
    <row r="49" ht="15" customHeight="1">
      <c r="FK49" s="10" t="s">
        <v>51</v>
      </c>
    </row>
    <row r="50" spans="1:167" ht="11.25" customHeight="1">
      <c r="A50" s="73" t="s">
        <v>124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4"/>
      <c r="BL50" s="59" t="s">
        <v>0</v>
      </c>
      <c r="BM50" s="59"/>
      <c r="BN50" s="59"/>
      <c r="BO50" s="59"/>
      <c r="BP50" s="59"/>
      <c r="BQ50" s="59"/>
      <c r="BR50" s="59" t="s">
        <v>1</v>
      </c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 t="s">
        <v>4</v>
      </c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60"/>
    </row>
    <row r="51" spans="1:167" ht="57.7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44"/>
      <c r="BL51" s="59"/>
      <c r="BM51" s="59"/>
      <c r="BN51" s="59"/>
      <c r="BO51" s="59"/>
      <c r="BP51" s="59"/>
      <c r="BQ51" s="59"/>
      <c r="BR51" s="47" t="s">
        <v>261</v>
      </c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 t="s">
        <v>2</v>
      </c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 t="s">
        <v>262</v>
      </c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 t="s">
        <v>3</v>
      </c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 t="s">
        <v>261</v>
      </c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 t="s">
        <v>2</v>
      </c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 t="s">
        <v>262</v>
      </c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 t="s">
        <v>3</v>
      </c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61"/>
    </row>
    <row r="52" spans="1:167" s="23" customFormat="1" ht="12" thickBot="1">
      <c r="A52" s="91">
        <v>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52">
        <v>2</v>
      </c>
      <c r="BM52" s="52"/>
      <c r="BN52" s="52"/>
      <c r="BO52" s="52"/>
      <c r="BP52" s="52"/>
      <c r="BQ52" s="52"/>
      <c r="BR52" s="52">
        <v>3</v>
      </c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>
        <v>4</v>
      </c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>
        <v>5</v>
      </c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>
        <v>6</v>
      </c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>
        <v>7</v>
      </c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>
        <v>8</v>
      </c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>
        <v>9</v>
      </c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>
        <v>10</v>
      </c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5"/>
    </row>
    <row r="53" spans="1:167" ht="19.5" customHeight="1">
      <c r="A53" s="30" t="s">
        <v>33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1"/>
      <c r="BL53" s="147" t="s">
        <v>99</v>
      </c>
      <c r="BM53" s="148"/>
      <c r="BN53" s="148"/>
      <c r="BO53" s="148"/>
      <c r="BP53" s="148"/>
      <c r="BQ53" s="148"/>
      <c r="BR53" s="93" t="s">
        <v>258</v>
      </c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54" t="s">
        <v>258</v>
      </c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 t="s">
        <v>258</v>
      </c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>
        <f aca="true" t="shared" si="4" ref="DC53:DC60">SUM(BR53:DB53)</f>
        <v>0</v>
      </c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 t="s">
        <v>258</v>
      </c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 t="s">
        <v>258</v>
      </c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 t="s">
        <v>258</v>
      </c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>
        <f aca="true" t="shared" si="5" ref="EZ53:EZ60">SUM(DO53:EY53)</f>
        <v>0</v>
      </c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69"/>
    </row>
    <row r="54" spans="1:167" ht="23.25" customHeight="1">
      <c r="A54" s="94" t="s">
        <v>168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7"/>
      <c r="BL54" s="81" t="s">
        <v>100</v>
      </c>
      <c r="BM54" s="82"/>
      <c r="BN54" s="82"/>
      <c r="BO54" s="82"/>
      <c r="BP54" s="82"/>
      <c r="BQ54" s="82"/>
      <c r="BR54" s="172" t="s">
        <v>258</v>
      </c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51" t="s">
        <v>258</v>
      </c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 t="s">
        <v>258</v>
      </c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>
        <f t="shared" si="4"/>
        <v>0</v>
      </c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 t="s">
        <v>258</v>
      </c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 t="s">
        <v>258</v>
      </c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 t="s">
        <v>258</v>
      </c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>
        <f t="shared" si="5"/>
        <v>0</v>
      </c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67"/>
    </row>
    <row r="55" spans="1:167" ht="19.5" customHeight="1">
      <c r="A55" s="94" t="s">
        <v>169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7"/>
      <c r="BL55" s="81" t="s">
        <v>101</v>
      </c>
      <c r="BM55" s="82"/>
      <c r="BN55" s="82"/>
      <c r="BO55" s="82"/>
      <c r="BP55" s="82"/>
      <c r="BQ55" s="82"/>
      <c r="BR55" s="172" t="s">
        <v>258</v>
      </c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51" t="s">
        <v>258</v>
      </c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 t="s">
        <v>258</v>
      </c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>
        <f t="shared" si="4"/>
        <v>0</v>
      </c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 t="s">
        <v>258</v>
      </c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 t="s">
        <v>258</v>
      </c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 t="s">
        <v>258</v>
      </c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>
        <f t="shared" si="5"/>
        <v>0</v>
      </c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67"/>
    </row>
    <row r="56" spans="1:167" ht="19.5" customHeight="1">
      <c r="A56" s="94" t="s">
        <v>170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7"/>
      <c r="BL56" s="81" t="s">
        <v>102</v>
      </c>
      <c r="BM56" s="82"/>
      <c r="BN56" s="82"/>
      <c r="BO56" s="82"/>
      <c r="BP56" s="82"/>
      <c r="BQ56" s="82"/>
      <c r="BR56" s="172" t="s">
        <v>258</v>
      </c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51" t="s">
        <v>258</v>
      </c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 t="s">
        <v>258</v>
      </c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>
        <f t="shared" si="4"/>
        <v>0</v>
      </c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 t="s">
        <v>258</v>
      </c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 t="s">
        <v>258</v>
      </c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 t="s">
        <v>258</v>
      </c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>
        <f t="shared" si="5"/>
        <v>0</v>
      </c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67"/>
    </row>
    <row r="57" spans="1:167" ht="24" customHeight="1">
      <c r="A57" s="177" t="s">
        <v>171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8"/>
      <c r="BL57" s="81" t="s">
        <v>103</v>
      </c>
      <c r="BM57" s="82"/>
      <c r="BN57" s="82"/>
      <c r="BO57" s="82"/>
      <c r="BP57" s="82"/>
      <c r="BQ57" s="82"/>
      <c r="BR57" s="172">
        <v>13989350.2</v>
      </c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51" t="s">
        <v>258</v>
      </c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 t="s">
        <v>258</v>
      </c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>
        <f t="shared" si="4"/>
        <v>13989350.2</v>
      </c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>
        <v>85178406.93</v>
      </c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 t="s">
        <v>258</v>
      </c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 t="s">
        <v>258</v>
      </c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>
        <f t="shared" si="5"/>
        <v>85178406.93</v>
      </c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67"/>
    </row>
    <row r="58" spans="1:167" ht="19.5" customHeight="1">
      <c r="A58" s="177" t="s">
        <v>172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8"/>
      <c r="BL58" s="81" t="s">
        <v>34</v>
      </c>
      <c r="BM58" s="82"/>
      <c r="BN58" s="82"/>
      <c r="BO58" s="82"/>
      <c r="BP58" s="82"/>
      <c r="BQ58" s="82"/>
      <c r="BR58" s="172">
        <v>8034799.67</v>
      </c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51" t="s">
        <v>258</v>
      </c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 t="s">
        <v>258</v>
      </c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>
        <f t="shared" si="4"/>
        <v>8034799.67</v>
      </c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>
        <v>7153158.3</v>
      </c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 t="s">
        <v>258</v>
      </c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 t="s">
        <v>258</v>
      </c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>
        <f t="shared" si="5"/>
        <v>7153158.3</v>
      </c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67"/>
    </row>
    <row r="59" spans="1:167" ht="24" customHeight="1">
      <c r="A59" s="177" t="s">
        <v>174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8"/>
      <c r="BL59" s="81" t="s">
        <v>173</v>
      </c>
      <c r="BM59" s="82"/>
      <c r="BN59" s="82"/>
      <c r="BO59" s="82"/>
      <c r="BP59" s="82"/>
      <c r="BQ59" s="82"/>
      <c r="BR59" s="172">
        <v>5954550.53</v>
      </c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51" t="s">
        <v>258</v>
      </c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 t="s">
        <v>258</v>
      </c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>
        <f t="shared" si="4"/>
        <v>5954550.53</v>
      </c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>
        <f>DO57-DO58</f>
        <v>78025248.63000001</v>
      </c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 t="s">
        <v>270</v>
      </c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 t="s">
        <v>258</v>
      </c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>
        <f t="shared" si="5"/>
        <v>78025248.63000001</v>
      </c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67"/>
    </row>
    <row r="60" spans="1:167" s="2" customFormat="1" ht="24" customHeight="1" thickBot="1">
      <c r="A60" s="174" t="s">
        <v>175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5"/>
      <c r="BL60" s="65" t="s">
        <v>176</v>
      </c>
      <c r="BM60" s="66"/>
      <c r="BN60" s="66"/>
      <c r="BO60" s="66"/>
      <c r="BP60" s="66"/>
      <c r="BQ60" s="66"/>
      <c r="BR60" s="173" t="s">
        <v>258</v>
      </c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53" t="s">
        <v>258</v>
      </c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 t="s">
        <v>258</v>
      </c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>
        <f t="shared" si="4"/>
        <v>0</v>
      </c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 t="s">
        <v>258</v>
      </c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 t="s">
        <v>258</v>
      </c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 t="s">
        <v>258</v>
      </c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>
        <f t="shared" si="5"/>
        <v>0</v>
      </c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62"/>
    </row>
    <row r="61" spans="1:167" s="2" customFormat="1" ht="2.25" customHeight="1" hidden="1" thickBot="1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9"/>
      <c r="BL61" s="42" t="s">
        <v>176</v>
      </c>
      <c r="BM61" s="43"/>
      <c r="BN61" s="43"/>
      <c r="BO61" s="43"/>
      <c r="BP61" s="43"/>
      <c r="BQ61" s="43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179"/>
    </row>
    <row r="62" spans="1:167" s="2" customFormat="1" ht="35.25" customHeight="1" thickBot="1">
      <c r="A62" s="39" t="s">
        <v>177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1"/>
      <c r="BL62" s="79" t="s">
        <v>35</v>
      </c>
      <c r="BM62" s="80"/>
      <c r="BN62" s="80"/>
      <c r="BO62" s="80"/>
      <c r="BP62" s="80"/>
      <c r="BQ62" s="80"/>
      <c r="BR62" s="180">
        <v>6463191.49</v>
      </c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78">
        <v>0</v>
      </c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 t="s">
        <v>258</v>
      </c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>
        <f>SUM(BR62:DB62)</f>
        <v>6463191.49</v>
      </c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>
        <v>78544995.59</v>
      </c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>
        <f>DO24+DO43+DO44+DO59</f>
        <v>78544995.59</v>
      </c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 t="s">
        <v>258</v>
      </c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>
        <f>DO62</f>
        <v>78544995.59</v>
      </c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149"/>
    </row>
    <row r="63" spans="1:167" s="2" customFormat="1" ht="0.75" customHeight="1" thickBo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6"/>
      <c r="BL63" s="42" t="s">
        <v>176</v>
      </c>
      <c r="BM63" s="43"/>
      <c r="BN63" s="43"/>
      <c r="BO63" s="43"/>
      <c r="BP63" s="43"/>
      <c r="BQ63" s="43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8"/>
    </row>
    <row r="64" ht="15" customHeight="1">
      <c r="FK64" s="10" t="s">
        <v>69</v>
      </c>
    </row>
    <row r="65" spans="1:167" ht="11.25" customHeight="1">
      <c r="A65" s="73" t="s">
        <v>124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4"/>
      <c r="BL65" s="59" t="s">
        <v>0</v>
      </c>
      <c r="BM65" s="59"/>
      <c r="BN65" s="59"/>
      <c r="BO65" s="59"/>
      <c r="BP65" s="59"/>
      <c r="BQ65" s="59"/>
      <c r="BR65" s="59" t="s">
        <v>1</v>
      </c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 t="s">
        <v>4</v>
      </c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60"/>
    </row>
    <row r="66" spans="1:167" ht="59.2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44"/>
      <c r="BL66" s="59"/>
      <c r="BM66" s="59"/>
      <c r="BN66" s="59"/>
      <c r="BO66" s="59"/>
      <c r="BP66" s="59"/>
      <c r="BQ66" s="59"/>
      <c r="BR66" s="47" t="s">
        <v>261</v>
      </c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 t="s">
        <v>2</v>
      </c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 t="s">
        <v>262</v>
      </c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 t="s">
        <v>3</v>
      </c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 t="s">
        <v>261</v>
      </c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 t="s">
        <v>2</v>
      </c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 t="s">
        <v>262</v>
      </c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 t="s">
        <v>3</v>
      </c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61"/>
    </row>
    <row r="67" spans="1:167" s="23" customFormat="1" ht="12" thickBot="1">
      <c r="A67" s="91">
        <v>1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52">
        <v>2</v>
      </c>
      <c r="BM67" s="52"/>
      <c r="BN67" s="52"/>
      <c r="BO67" s="52"/>
      <c r="BP67" s="52"/>
      <c r="BQ67" s="52"/>
      <c r="BR67" s="52">
        <v>3</v>
      </c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>
        <v>4</v>
      </c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>
        <v>5</v>
      </c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>
        <v>6</v>
      </c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>
        <v>7</v>
      </c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>
        <v>8</v>
      </c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>
        <v>9</v>
      </c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>
        <v>10</v>
      </c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5"/>
    </row>
    <row r="68" spans="1:167" ht="16.5" customHeight="1">
      <c r="A68" s="122" t="s">
        <v>37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3"/>
      <c r="BL68" s="147" t="s">
        <v>36</v>
      </c>
      <c r="BM68" s="148"/>
      <c r="BN68" s="148"/>
      <c r="BO68" s="148"/>
      <c r="BP68" s="148"/>
      <c r="BQ68" s="148"/>
      <c r="BR68" s="54">
        <v>0</v>
      </c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>
        <v>0</v>
      </c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 t="s">
        <v>258</v>
      </c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>
        <f>SUM(BR68:DB69)</f>
        <v>0</v>
      </c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>
        <v>0</v>
      </c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>
        <v>0</v>
      </c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 t="s">
        <v>258</v>
      </c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>
        <f>SUM(DO68:EY69)</f>
        <v>0</v>
      </c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69"/>
    </row>
    <row r="69" spans="1:167" ht="18" customHeight="1">
      <c r="A69" s="30" t="s">
        <v>38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1"/>
      <c r="BL69" s="81"/>
      <c r="BM69" s="82"/>
      <c r="BN69" s="82"/>
      <c r="BO69" s="82"/>
      <c r="BP69" s="82"/>
      <c r="BQ69" s="82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67"/>
    </row>
    <row r="70" spans="1:167" ht="34.5" customHeight="1">
      <c r="A70" s="94" t="s">
        <v>179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7"/>
      <c r="BL70" s="81" t="s">
        <v>39</v>
      </c>
      <c r="BM70" s="82"/>
      <c r="BN70" s="82"/>
      <c r="BO70" s="82"/>
      <c r="BP70" s="82"/>
      <c r="BQ70" s="82"/>
      <c r="BR70" s="51" t="s">
        <v>258</v>
      </c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>
        <v>0</v>
      </c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 t="s">
        <v>258</v>
      </c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>
        <f>SUM(BR70:DB70)</f>
        <v>0</v>
      </c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 t="s">
        <v>258</v>
      </c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>
        <v>0</v>
      </c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 t="s">
        <v>258</v>
      </c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>
        <f>SUM(DO70:EY70)</f>
        <v>0</v>
      </c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67"/>
    </row>
    <row r="71" spans="1:167" ht="24" customHeight="1">
      <c r="A71" s="63" t="s">
        <v>239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4"/>
      <c r="BL71" s="81" t="s">
        <v>40</v>
      </c>
      <c r="BM71" s="82"/>
      <c r="BN71" s="82"/>
      <c r="BO71" s="82"/>
      <c r="BP71" s="82"/>
      <c r="BQ71" s="82"/>
      <c r="BR71" s="51" t="s">
        <v>258</v>
      </c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 t="s">
        <v>260</v>
      </c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 t="s">
        <v>258</v>
      </c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>
        <f>SUM(BR71:DB71)</f>
        <v>0</v>
      </c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 t="s">
        <v>258</v>
      </c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 t="s">
        <v>260</v>
      </c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 t="s">
        <v>258</v>
      </c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>
        <f>SUM(DO71:EY71)</f>
        <v>0</v>
      </c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67"/>
    </row>
    <row r="72" spans="1:167" ht="23.25" customHeight="1">
      <c r="A72" s="63" t="s">
        <v>180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4"/>
      <c r="BL72" s="81" t="s">
        <v>41</v>
      </c>
      <c r="BM72" s="82"/>
      <c r="BN72" s="82"/>
      <c r="BO72" s="82"/>
      <c r="BP72" s="82"/>
      <c r="BQ72" s="82"/>
      <c r="BR72" s="51" t="s">
        <v>258</v>
      </c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>
        <v>0</v>
      </c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 t="s">
        <v>258</v>
      </c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>
        <f>SUM(BR72:DB72)</f>
        <v>0</v>
      </c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 t="s">
        <v>258</v>
      </c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>
        <v>0</v>
      </c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 t="s">
        <v>258</v>
      </c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>
        <f>SUM(DO72:EY72)</f>
        <v>0</v>
      </c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67"/>
    </row>
    <row r="73" spans="1:167" ht="23.25" customHeight="1">
      <c r="A73" s="63" t="s">
        <v>181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4"/>
      <c r="BL73" s="81" t="s">
        <v>42</v>
      </c>
      <c r="BM73" s="82"/>
      <c r="BN73" s="82"/>
      <c r="BO73" s="82"/>
      <c r="BP73" s="82"/>
      <c r="BQ73" s="82"/>
      <c r="BR73" s="51" t="s">
        <v>258</v>
      </c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 t="s">
        <v>258</v>
      </c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 t="s">
        <v>258</v>
      </c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>
        <f aca="true" t="shared" si="6" ref="DC73:DC82">SUM(BR73:DB73)</f>
        <v>0</v>
      </c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 t="s">
        <v>258</v>
      </c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 t="s">
        <v>258</v>
      </c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 t="s">
        <v>258</v>
      </c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>
        <f aca="true" t="shared" si="7" ref="EZ73:EZ82">SUM(DO73:EY73)</f>
        <v>0</v>
      </c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67"/>
    </row>
    <row r="74" spans="1:167" ht="23.25" customHeight="1">
      <c r="A74" s="63" t="s">
        <v>182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4"/>
      <c r="BL74" s="81" t="s">
        <v>43</v>
      </c>
      <c r="BM74" s="82"/>
      <c r="BN74" s="82"/>
      <c r="BO74" s="82"/>
      <c r="BP74" s="82"/>
      <c r="BQ74" s="82"/>
      <c r="BR74" s="51" t="s">
        <v>258</v>
      </c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 t="s">
        <v>258</v>
      </c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 t="s">
        <v>258</v>
      </c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>
        <f t="shared" si="6"/>
        <v>0</v>
      </c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 t="s">
        <v>258</v>
      </c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 t="s">
        <v>258</v>
      </c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 t="s">
        <v>258</v>
      </c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>
        <f t="shared" si="7"/>
        <v>0</v>
      </c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67"/>
    </row>
    <row r="75" spans="1:167" ht="23.25" customHeight="1">
      <c r="A75" s="63" t="s">
        <v>183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4"/>
      <c r="BL75" s="81" t="s">
        <v>44</v>
      </c>
      <c r="BM75" s="82"/>
      <c r="BN75" s="82"/>
      <c r="BO75" s="82"/>
      <c r="BP75" s="82"/>
      <c r="BQ75" s="82"/>
      <c r="BR75" s="51" t="s">
        <v>258</v>
      </c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 t="s">
        <v>258</v>
      </c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 t="s">
        <v>258</v>
      </c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>
        <f t="shared" si="6"/>
        <v>0</v>
      </c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 t="s">
        <v>258</v>
      </c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 t="s">
        <v>258</v>
      </c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 t="s">
        <v>258</v>
      </c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>
        <f t="shared" si="7"/>
        <v>0</v>
      </c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67"/>
    </row>
    <row r="76" spans="1:167" ht="18.75" customHeight="1">
      <c r="A76" s="63" t="s">
        <v>184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4"/>
      <c r="BL76" s="81" t="s">
        <v>45</v>
      </c>
      <c r="BM76" s="82"/>
      <c r="BN76" s="82"/>
      <c r="BO76" s="82"/>
      <c r="BP76" s="82"/>
      <c r="BQ76" s="82"/>
      <c r="BR76" s="51" t="s">
        <v>258</v>
      </c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 t="s">
        <v>258</v>
      </c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 t="s">
        <v>258</v>
      </c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>
        <f t="shared" si="6"/>
        <v>0</v>
      </c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 t="s">
        <v>258</v>
      </c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 t="s">
        <v>258</v>
      </c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 t="s">
        <v>258</v>
      </c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>
        <f t="shared" si="7"/>
        <v>0</v>
      </c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67"/>
    </row>
    <row r="77" spans="1:167" ht="18.75" customHeight="1">
      <c r="A77" s="63" t="s">
        <v>185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4"/>
      <c r="BL77" s="81" t="s">
        <v>178</v>
      </c>
      <c r="BM77" s="82"/>
      <c r="BN77" s="82"/>
      <c r="BO77" s="82"/>
      <c r="BP77" s="82"/>
      <c r="BQ77" s="82"/>
      <c r="BR77" s="51">
        <v>0</v>
      </c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 t="s">
        <v>258</v>
      </c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 t="s">
        <v>258</v>
      </c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>
        <f t="shared" si="6"/>
        <v>0</v>
      </c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>
        <v>0</v>
      </c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 t="s">
        <v>258</v>
      </c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 t="s">
        <v>258</v>
      </c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>
        <f t="shared" si="7"/>
        <v>0</v>
      </c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67"/>
    </row>
    <row r="78" spans="1:167" ht="24" customHeight="1">
      <c r="A78" s="116" t="s">
        <v>247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7"/>
      <c r="BL78" s="145" t="s">
        <v>246</v>
      </c>
      <c r="BM78" s="146"/>
      <c r="BN78" s="146"/>
      <c r="BO78" s="146"/>
      <c r="BP78" s="146"/>
      <c r="BQ78" s="146"/>
      <c r="BR78" s="51" t="s">
        <v>258</v>
      </c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 t="s">
        <v>258</v>
      </c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 t="s">
        <v>258</v>
      </c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>
        <f t="shared" si="6"/>
        <v>0</v>
      </c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 t="s">
        <v>258</v>
      </c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 t="s">
        <v>258</v>
      </c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 t="s">
        <v>258</v>
      </c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>
        <f t="shared" si="7"/>
        <v>0</v>
      </c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67"/>
    </row>
    <row r="79" spans="1:167" ht="24" customHeight="1">
      <c r="A79" s="170" t="s">
        <v>186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2"/>
      <c r="BL79" s="81" t="s">
        <v>106</v>
      </c>
      <c r="BM79" s="82"/>
      <c r="BN79" s="82"/>
      <c r="BO79" s="82"/>
      <c r="BP79" s="82"/>
      <c r="BQ79" s="82"/>
      <c r="BR79" s="51">
        <v>223771.18</v>
      </c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 t="s">
        <v>258</v>
      </c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 t="s">
        <v>258</v>
      </c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>
        <f t="shared" si="6"/>
        <v>223771.18</v>
      </c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>
        <v>66682.74</v>
      </c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 t="s">
        <v>258</v>
      </c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 t="s">
        <v>258</v>
      </c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>
        <f t="shared" si="7"/>
        <v>66682.74</v>
      </c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67"/>
    </row>
    <row r="80" spans="1:167" ht="34.5" customHeight="1">
      <c r="A80" s="94" t="s">
        <v>188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7"/>
      <c r="BL80" s="81" t="s">
        <v>107</v>
      </c>
      <c r="BM80" s="82"/>
      <c r="BN80" s="82"/>
      <c r="BO80" s="82"/>
      <c r="BP80" s="82"/>
      <c r="BQ80" s="82"/>
      <c r="BR80" s="51">
        <v>223771.18</v>
      </c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 t="s">
        <v>258</v>
      </c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 t="s">
        <v>258</v>
      </c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>
        <f t="shared" si="6"/>
        <v>223771.18</v>
      </c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>
        <v>66682.74</v>
      </c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 t="s">
        <v>258</v>
      </c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 t="s">
        <v>258</v>
      </c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>
        <f t="shared" si="7"/>
        <v>66682.74</v>
      </c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67"/>
    </row>
    <row r="81" spans="1:167" ht="23.25" customHeight="1">
      <c r="A81" s="63" t="s">
        <v>189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4"/>
      <c r="BL81" s="81" t="s">
        <v>108</v>
      </c>
      <c r="BM81" s="82"/>
      <c r="BN81" s="82"/>
      <c r="BO81" s="82"/>
      <c r="BP81" s="82"/>
      <c r="BQ81" s="82"/>
      <c r="BR81" s="51" t="s">
        <v>258</v>
      </c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 t="s">
        <v>258</v>
      </c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 t="s">
        <v>258</v>
      </c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>
        <f t="shared" si="6"/>
        <v>0</v>
      </c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 t="s">
        <v>258</v>
      </c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 t="s">
        <v>258</v>
      </c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 t="s">
        <v>258</v>
      </c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>
        <f t="shared" si="7"/>
        <v>0</v>
      </c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67"/>
    </row>
    <row r="82" spans="1:167" s="2" customFormat="1" ht="23.25" customHeight="1">
      <c r="A82" s="94" t="s">
        <v>190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5"/>
      <c r="BL82" s="65" t="s">
        <v>187</v>
      </c>
      <c r="BM82" s="66"/>
      <c r="BN82" s="66"/>
      <c r="BO82" s="66"/>
      <c r="BP82" s="66"/>
      <c r="BQ82" s="66"/>
      <c r="BR82" s="53" t="s">
        <v>258</v>
      </c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 t="s">
        <v>258</v>
      </c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 t="s">
        <v>258</v>
      </c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>
        <f t="shared" si="6"/>
        <v>0</v>
      </c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 t="s">
        <v>258</v>
      </c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 t="s">
        <v>258</v>
      </c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 t="s">
        <v>258</v>
      </c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>
        <f t="shared" si="7"/>
        <v>0</v>
      </c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62"/>
    </row>
    <row r="83" spans="1:167" s="2" customFormat="1" ht="2.25" customHeight="1" thickBo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6"/>
      <c r="BL83" s="42"/>
      <c r="BM83" s="43"/>
      <c r="BN83" s="43"/>
      <c r="BO83" s="43"/>
      <c r="BP83" s="43"/>
      <c r="BQ83" s="43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8"/>
    </row>
    <row r="84" ht="15" customHeight="1">
      <c r="FK84" s="10" t="s">
        <v>91</v>
      </c>
    </row>
    <row r="85" spans="1:167" ht="11.25" customHeight="1">
      <c r="A85" s="73" t="s">
        <v>124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4"/>
      <c r="BL85" s="59" t="s">
        <v>0</v>
      </c>
      <c r="BM85" s="59"/>
      <c r="BN85" s="59"/>
      <c r="BO85" s="59"/>
      <c r="BP85" s="59"/>
      <c r="BQ85" s="59"/>
      <c r="BR85" s="59" t="s">
        <v>1</v>
      </c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 t="s">
        <v>4</v>
      </c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60"/>
    </row>
    <row r="86" spans="1:167" ht="58.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44"/>
      <c r="BL86" s="59"/>
      <c r="BM86" s="59"/>
      <c r="BN86" s="59"/>
      <c r="BO86" s="59"/>
      <c r="BP86" s="59"/>
      <c r="BQ86" s="59"/>
      <c r="BR86" s="47" t="s">
        <v>261</v>
      </c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 t="s">
        <v>2</v>
      </c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 t="s">
        <v>262</v>
      </c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 t="s">
        <v>3</v>
      </c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 t="s">
        <v>261</v>
      </c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 t="s">
        <v>2</v>
      </c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 t="s">
        <v>262</v>
      </c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 t="s">
        <v>3</v>
      </c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61"/>
    </row>
    <row r="87" spans="1:167" s="23" customFormat="1" ht="12" thickBot="1">
      <c r="A87" s="91">
        <v>1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52">
        <v>2</v>
      </c>
      <c r="BM87" s="52"/>
      <c r="BN87" s="52"/>
      <c r="BO87" s="52"/>
      <c r="BP87" s="52"/>
      <c r="BQ87" s="52"/>
      <c r="BR87" s="52">
        <v>3</v>
      </c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>
        <v>4</v>
      </c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>
        <v>5</v>
      </c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>
        <v>6</v>
      </c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>
        <v>7</v>
      </c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>
        <v>8</v>
      </c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>
        <v>9</v>
      </c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>
        <v>10</v>
      </c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5"/>
    </row>
    <row r="88" spans="1:167" ht="18" customHeight="1">
      <c r="A88" s="71" t="s">
        <v>191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2"/>
      <c r="BL88" s="147" t="s">
        <v>47</v>
      </c>
      <c r="BM88" s="148"/>
      <c r="BN88" s="148"/>
      <c r="BO88" s="148"/>
      <c r="BP88" s="148"/>
      <c r="BQ88" s="148"/>
      <c r="BR88" s="54" t="s">
        <v>258</v>
      </c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 t="s">
        <v>258</v>
      </c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 t="s">
        <v>258</v>
      </c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>
        <f aca="true" t="shared" si="8" ref="DC88:DC104">SUM(BR88:DB88)</f>
        <v>0</v>
      </c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 t="s">
        <v>258</v>
      </c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 t="s">
        <v>258</v>
      </c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 t="s">
        <v>258</v>
      </c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>
        <f aca="true" t="shared" si="9" ref="EZ88:EZ104">SUM(DO88:EY88)</f>
        <v>0</v>
      </c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69"/>
    </row>
    <row r="89" spans="1:167" ht="34.5" customHeight="1">
      <c r="A89" s="94" t="s">
        <v>192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7"/>
      <c r="BL89" s="81" t="s">
        <v>48</v>
      </c>
      <c r="BM89" s="82"/>
      <c r="BN89" s="82"/>
      <c r="BO89" s="82"/>
      <c r="BP89" s="82"/>
      <c r="BQ89" s="82"/>
      <c r="BR89" s="51" t="s">
        <v>258</v>
      </c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 t="s">
        <v>258</v>
      </c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 t="s">
        <v>258</v>
      </c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>
        <f t="shared" si="8"/>
        <v>0</v>
      </c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 t="s">
        <v>258</v>
      </c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 t="s">
        <v>258</v>
      </c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 t="s">
        <v>258</v>
      </c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>
        <f t="shared" si="9"/>
        <v>0</v>
      </c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67"/>
    </row>
    <row r="90" spans="1:167" ht="22.5" customHeight="1">
      <c r="A90" s="63" t="s">
        <v>193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4"/>
      <c r="BL90" s="81" t="s">
        <v>49</v>
      </c>
      <c r="BM90" s="82"/>
      <c r="BN90" s="82"/>
      <c r="BO90" s="82"/>
      <c r="BP90" s="82"/>
      <c r="BQ90" s="82"/>
      <c r="BR90" s="51" t="s">
        <v>258</v>
      </c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 t="s">
        <v>258</v>
      </c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 t="s">
        <v>258</v>
      </c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>
        <f t="shared" si="8"/>
        <v>0</v>
      </c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 t="s">
        <v>258</v>
      </c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 t="s">
        <v>258</v>
      </c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 t="s">
        <v>258</v>
      </c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>
        <f t="shared" si="9"/>
        <v>0</v>
      </c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67"/>
    </row>
    <row r="91" spans="1:167" ht="22.5" customHeight="1">
      <c r="A91" s="63" t="s">
        <v>243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4"/>
      <c r="BL91" s="65" t="s">
        <v>50</v>
      </c>
      <c r="BM91" s="66"/>
      <c r="BN91" s="66"/>
      <c r="BO91" s="66"/>
      <c r="BP91" s="66"/>
      <c r="BQ91" s="66"/>
      <c r="BR91" s="53" t="s">
        <v>258</v>
      </c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 t="s">
        <v>258</v>
      </c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 t="s">
        <v>258</v>
      </c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>
        <f t="shared" si="8"/>
        <v>0</v>
      </c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 t="s">
        <v>258</v>
      </c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 t="s">
        <v>258</v>
      </c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 t="s">
        <v>258</v>
      </c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>
        <f t="shared" si="9"/>
        <v>0</v>
      </c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62"/>
    </row>
    <row r="92" spans="1:167" ht="18" customHeight="1">
      <c r="A92" s="71" t="s">
        <v>199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2"/>
      <c r="BL92" s="81" t="s">
        <v>194</v>
      </c>
      <c r="BM92" s="82"/>
      <c r="BN92" s="82"/>
      <c r="BO92" s="82"/>
      <c r="BP92" s="82"/>
      <c r="BQ92" s="82"/>
      <c r="BR92" s="51" t="s">
        <v>258</v>
      </c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 t="s">
        <v>258</v>
      </c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 t="s">
        <v>258</v>
      </c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>
        <f t="shared" si="8"/>
        <v>0</v>
      </c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 t="s">
        <v>258</v>
      </c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 t="s">
        <v>258</v>
      </c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 t="s">
        <v>258</v>
      </c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>
        <f t="shared" si="9"/>
        <v>0</v>
      </c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67"/>
    </row>
    <row r="93" spans="1:167" ht="23.25" customHeight="1">
      <c r="A93" s="94" t="s">
        <v>198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7"/>
      <c r="BL93" s="81" t="s">
        <v>195</v>
      </c>
      <c r="BM93" s="82"/>
      <c r="BN93" s="82"/>
      <c r="BO93" s="82"/>
      <c r="BP93" s="82"/>
      <c r="BQ93" s="82"/>
      <c r="BR93" s="51" t="s">
        <v>258</v>
      </c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 t="s">
        <v>258</v>
      </c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 t="s">
        <v>258</v>
      </c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>
        <f t="shared" si="8"/>
        <v>0</v>
      </c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 t="s">
        <v>258</v>
      </c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 t="s">
        <v>258</v>
      </c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 t="s">
        <v>258</v>
      </c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>
        <f t="shared" si="9"/>
        <v>0</v>
      </c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67"/>
    </row>
    <row r="94" spans="1:167" ht="18" customHeight="1">
      <c r="A94" s="63" t="s">
        <v>200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4"/>
      <c r="BL94" s="81" t="s">
        <v>196</v>
      </c>
      <c r="BM94" s="82"/>
      <c r="BN94" s="82"/>
      <c r="BO94" s="82"/>
      <c r="BP94" s="82"/>
      <c r="BQ94" s="82"/>
      <c r="BR94" s="51" t="s">
        <v>258</v>
      </c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 t="s">
        <v>258</v>
      </c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 t="s">
        <v>258</v>
      </c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>
        <f t="shared" si="8"/>
        <v>0</v>
      </c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 t="s">
        <v>258</v>
      </c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 t="s">
        <v>258</v>
      </c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 t="s">
        <v>258</v>
      </c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>
        <f t="shared" si="9"/>
        <v>0</v>
      </c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67"/>
    </row>
    <row r="95" spans="1:167" ht="23.25" customHeight="1">
      <c r="A95" s="63" t="s">
        <v>201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4"/>
      <c r="BL95" s="81" t="s">
        <v>197</v>
      </c>
      <c r="BM95" s="82"/>
      <c r="BN95" s="82"/>
      <c r="BO95" s="82"/>
      <c r="BP95" s="82"/>
      <c r="BQ95" s="82"/>
      <c r="BR95" s="51" t="s">
        <v>258</v>
      </c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 t="s">
        <v>258</v>
      </c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 t="s">
        <v>258</v>
      </c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>
        <f t="shared" si="8"/>
        <v>0</v>
      </c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 t="s">
        <v>258</v>
      </c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 t="s">
        <v>258</v>
      </c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 t="s">
        <v>258</v>
      </c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>
        <f t="shared" si="9"/>
        <v>0</v>
      </c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67"/>
    </row>
    <row r="96" spans="1:167" ht="18" customHeight="1">
      <c r="A96" s="124" t="s">
        <v>56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5"/>
      <c r="BL96" s="89" t="s">
        <v>52</v>
      </c>
      <c r="BM96" s="90"/>
      <c r="BN96" s="90"/>
      <c r="BO96" s="90"/>
      <c r="BP96" s="90"/>
      <c r="BQ96" s="90"/>
      <c r="BR96" s="150">
        <v>4586799.06</v>
      </c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 t="s">
        <v>258</v>
      </c>
      <c r="CE96" s="150"/>
      <c r="CF96" s="150"/>
      <c r="CG96" s="150"/>
      <c r="CH96" s="150"/>
      <c r="CI96" s="150"/>
      <c r="CJ96" s="150"/>
      <c r="CK96" s="150"/>
      <c r="CL96" s="150"/>
      <c r="CM96" s="150"/>
      <c r="CN96" s="150"/>
      <c r="CO96" s="150"/>
      <c r="CP96" s="150" t="s">
        <v>258</v>
      </c>
      <c r="CQ96" s="150"/>
      <c r="CR96" s="150"/>
      <c r="CS96" s="150"/>
      <c r="CT96" s="150"/>
      <c r="CU96" s="150"/>
      <c r="CV96" s="150"/>
      <c r="CW96" s="150"/>
      <c r="CX96" s="150"/>
      <c r="CY96" s="150"/>
      <c r="CZ96" s="150"/>
      <c r="DA96" s="150"/>
      <c r="DB96" s="150"/>
      <c r="DC96" s="150">
        <f t="shared" si="8"/>
        <v>4586799.06</v>
      </c>
      <c r="DD96" s="150"/>
      <c r="DE96" s="150"/>
      <c r="DF96" s="150"/>
      <c r="DG96" s="150"/>
      <c r="DH96" s="150"/>
      <c r="DI96" s="150"/>
      <c r="DJ96" s="150"/>
      <c r="DK96" s="150"/>
      <c r="DL96" s="150"/>
      <c r="DM96" s="150"/>
      <c r="DN96" s="150"/>
      <c r="DO96" s="150">
        <v>4586799.06</v>
      </c>
      <c r="DP96" s="150"/>
      <c r="DQ96" s="150"/>
      <c r="DR96" s="150"/>
      <c r="DS96" s="150"/>
      <c r="DT96" s="150"/>
      <c r="DU96" s="150"/>
      <c r="DV96" s="150"/>
      <c r="DW96" s="150"/>
      <c r="DX96" s="150"/>
      <c r="DY96" s="150"/>
      <c r="DZ96" s="150"/>
      <c r="EA96" s="150" t="s">
        <v>258</v>
      </c>
      <c r="EB96" s="150"/>
      <c r="EC96" s="150"/>
      <c r="ED96" s="150"/>
      <c r="EE96" s="150"/>
      <c r="EF96" s="150"/>
      <c r="EG96" s="150"/>
      <c r="EH96" s="150"/>
      <c r="EI96" s="150"/>
      <c r="EJ96" s="150"/>
      <c r="EK96" s="150"/>
      <c r="EL96" s="150"/>
      <c r="EM96" s="150" t="s">
        <v>258</v>
      </c>
      <c r="EN96" s="150"/>
      <c r="EO96" s="150"/>
      <c r="EP96" s="150"/>
      <c r="EQ96" s="150"/>
      <c r="ER96" s="150"/>
      <c r="ES96" s="150"/>
      <c r="ET96" s="150"/>
      <c r="EU96" s="150"/>
      <c r="EV96" s="150"/>
      <c r="EW96" s="150"/>
      <c r="EX96" s="150"/>
      <c r="EY96" s="150"/>
      <c r="EZ96" s="150">
        <f t="shared" si="9"/>
        <v>4586799.06</v>
      </c>
      <c r="FA96" s="150"/>
      <c r="FB96" s="150"/>
      <c r="FC96" s="150"/>
      <c r="FD96" s="150"/>
      <c r="FE96" s="150"/>
      <c r="FF96" s="150"/>
      <c r="FG96" s="150"/>
      <c r="FH96" s="150"/>
      <c r="FI96" s="150"/>
      <c r="FJ96" s="150"/>
      <c r="FK96" s="160"/>
    </row>
    <row r="97" spans="1:167" ht="23.25" customHeight="1">
      <c r="A97" s="94" t="s">
        <v>202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7"/>
      <c r="BL97" s="81" t="s">
        <v>53</v>
      </c>
      <c r="BM97" s="82"/>
      <c r="BN97" s="82"/>
      <c r="BO97" s="82"/>
      <c r="BP97" s="82"/>
      <c r="BQ97" s="82"/>
      <c r="BR97" s="51" t="s">
        <v>258</v>
      </c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 t="s">
        <v>258</v>
      </c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 t="s">
        <v>258</v>
      </c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>
        <f t="shared" si="8"/>
        <v>0</v>
      </c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 t="s">
        <v>258</v>
      </c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 t="s">
        <v>258</v>
      </c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 t="s">
        <v>258</v>
      </c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>
        <f t="shared" si="9"/>
        <v>0</v>
      </c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67"/>
    </row>
    <row r="98" spans="1:167" ht="18" customHeight="1">
      <c r="A98" s="63" t="s">
        <v>203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4"/>
      <c r="BL98" s="81" t="s">
        <v>54</v>
      </c>
      <c r="BM98" s="82"/>
      <c r="BN98" s="82"/>
      <c r="BO98" s="82"/>
      <c r="BP98" s="82"/>
      <c r="BQ98" s="82"/>
      <c r="BR98" s="51">
        <v>4586799.06</v>
      </c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 t="s">
        <v>258</v>
      </c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 t="s">
        <v>258</v>
      </c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>
        <f t="shared" si="8"/>
        <v>4586799.06</v>
      </c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>
        <v>4586799.06</v>
      </c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 t="s">
        <v>258</v>
      </c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 t="s">
        <v>258</v>
      </c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>
        <f t="shared" si="9"/>
        <v>4586799.06</v>
      </c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67"/>
    </row>
    <row r="99" spans="1:167" ht="18" customHeight="1">
      <c r="A99" s="63" t="s">
        <v>204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4"/>
      <c r="BL99" s="65" t="s">
        <v>55</v>
      </c>
      <c r="BM99" s="66"/>
      <c r="BN99" s="66"/>
      <c r="BO99" s="66"/>
      <c r="BP99" s="66"/>
      <c r="BQ99" s="66"/>
      <c r="BR99" s="53" t="s">
        <v>258</v>
      </c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 t="s">
        <v>258</v>
      </c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 t="s">
        <v>258</v>
      </c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>
        <f t="shared" si="8"/>
        <v>0</v>
      </c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 t="s">
        <v>258</v>
      </c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 t="s">
        <v>258</v>
      </c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 t="s">
        <v>258</v>
      </c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>
        <f t="shared" si="9"/>
        <v>0</v>
      </c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62"/>
    </row>
    <row r="100" spans="1:167" ht="18" customHeight="1">
      <c r="A100" s="71" t="s">
        <v>128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2"/>
      <c r="BL100" s="81" t="s">
        <v>57</v>
      </c>
      <c r="BM100" s="82"/>
      <c r="BN100" s="82"/>
      <c r="BO100" s="82"/>
      <c r="BP100" s="82"/>
      <c r="BQ100" s="82"/>
      <c r="BR100" s="51">
        <v>-85463.33</v>
      </c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>
        <v>0</v>
      </c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 t="s">
        <v>258</v>
      </c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>
        <f t="shared" si="8"/>
        <v>-85463.33</v>
      </c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189">
        <v>-61445.14</v>
      </c>
      <c r="DP100" s="189"/>
      <c r="DQ100" s="189"/>
      <c r="DR100" s="189"/>
      <c r="DS100" s="189"/>
      <c r="DT100" s="189"/>
      <c r="DU100" s="189"/>
      <c r="DV100" s="189"/>
      <c r="DW100" s="189"/>
      <c r="DX100" s="189"/>
      <c r="DY100" s="189"/>
      <c r="DZ100" s="189"/>
      <c r="EA100" s="51">
        <v>0</v>
      </c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 t="s">
        <v>258</v>
      </c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>
        <f t="shared" si="9"/>
        <v>-61445.14</v>
      </c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67"/>
    </row>
    <row r="101" spans="1:167" ht="18" customHeight="1">
      <c r="A101" s="71" t="s">
        <v>63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2"/>
      <c r="BL101" s="89" t="s">
        <v>58</v>
      </c>
      <c r="BM101" s="90"/>
      <c r="BN101" s="90"/>
      <c r="BO101" s="90"/>
      <c r="BP101" s="90"/>
      <c r="BQ101" s="90"/>
      <c r="BR101" s="150">
        <v>0</v>
      </c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50"/>
      <c r="CD101" s="150">
        <v>0</v>
      </c>
      <c r="CE101" s="150"/>
      <c r="CF101" s="150"/>
      <c r="CG101" s="150"/>
      <c r="CH101" s="150"/>
      <c r="CI101" s="150"/>
      <c r="CJ101" s="150"/>
      <c r="CK101" s="150"/>
      <c r="CL101" s="150"/>
      <c r="CM101" s="150"/>
      <c r="CN101" s="150"/>
      <c r="CO101" s="150"/>
      <c r="CP101" s="150" t="s">
        <v>258</v>
      </c>
      <c r="CQ101" s="150"/>
      <c r="CR101" s="150"/>
      <c r="CS101" s="150"/>
      <c r="CT101" s="150"/>
      <c r="CU101" s="150"/>
      <c r="CV101" s="150"/>
      <c r="CW101" s="150"/>
      <c r="CX101" s="150"/>
      <c r="CY101" s="150"/>
      <c r="CZ101" s="150"/>
      <c r="DA101" s="150"/>
      <c r="DB101" s="150"/>
      <c r="DC101" s="150">
        <f t="shared" si="8"/>
        <v>0</v>
      </c>
      <c r="DD101" s="150"/>
      <c r="DE101" s="150"/>
      <c r="DF101" s="150"/>
      <c r="DG101" s="150"/>
      <c r="DH101" s="150"/>
      <c r="DI101" s="150"/>
      <c r="DJ101" s="150"/>
      <c r="DK101" s="150"/>
      <c r="DL101" s="150"/>
      <c r="DM101" s="150"/>
      <c r="DN101" s="150"/>
      <c r="DO101" s="150">
        <v>0</v>
      </c>
      <c r="DP101" s="150"/>
      <c r="DQ101" s="150"/>
      <c r="DR101" s="150"/>
      <c r="DS101" s="150"/>
      <c r="DT101" s="150"/>
      <c r="DU101" s="150"/>
      <c r="DV101" s="150"/>
      <c r="DW101" s="150"/>
      <c r="DX101" s="150"/>
      <c r="DY101" s="150"/>
      <c r="DZ101" s="150"/>
      <c r="EA101" s="150" t="s">
        <v>258</v>
      </c>
      <c r="EB101" s="150"/>
      <c r="EC101" s="150"/>
      <c r="ED101" s="150"/>
      <c r="EE101" s="150"/>
      <c r="EF101" s="150"/>
      <c r="EG101" s="150"/>
      <c r="EH101" s="150"/>
      <c r="EI101" s="150"/>
      <c r="EJ101" s="150"/>
      <c r="EK101" s="150"/>
      <c r="EL101" s="150"/>
      <c r="EM101" s="150" t="s">
        <v>258</v>
      </c>
      <c r="EN101" s="150"/>
      <c r="EO101" s="150"/>
      <c r="EP101" s="150"/>
      <c r="EQ101" s="150"/>
      <c r="ER101" s="150"/>
      <c r="ES101" s="150"/>
      <c r="ET101" s="150"/>
      <c r="EU101" s="150"/>
      <c r="EV101" s="150"/>
      <c r="EW101" s="150"/>
      <c r="EX101" s="150"/>
      <c r="EY101" s="150"/>
      <c r="EZ101" s="150">
        <f t="shared" si="9"/>
        <v>0</v>
      </c>
      <c r="FA101" s="150"/>
      <c r="FB101" s="150"/>
      <c r="FC101" s="150"/>
      <c r="FD101" s="150"/>
      <c r="FE101" s="150"/>
      <c r="FF101" s="150"/>
      <c r="FG101" s="150"/>
      <c r="FH101" s="150"/>
      <c r="FI101" s="150"/>
      <c r="FJ101" s="150"/>
      <c r="FK101" s="160"/>
    </row>
    <row r="102" spans="1:167" ht="18" customHeight="1">
      <c r="A102" s="183" t="s">
        <v>248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4"/>
      <c r="BL102" s="145" t="s">
        <v>59</v>
      </c>
      <c r="BM102" s="146"/>
      <c r="BN102" s="146"/>
      <c r="BO102" s="146"/>
      <c r="BP102" s="146"/>
      <c r="BQ102" s="146"/>
      <c r="BR102" s="51">
        <v>0</v>
      </c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 t="s">
        <v>258</v>
      </c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 t="s">
        <v>258</v>
      </c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>
        <f t="shared" si="8"/>
        <v>0</v>
      </c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>
        <v>0</v>
      </c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 t="s">
        <v>258</v>
      </c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 t="s">
        <v>258</v>
      </c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>
        <f t="shared" si="9"/>
        <v>0</v>
      </c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67"/>
    </row>
    <row r="103" spans="1:167" ht="23.25" customHeight="1">
      <c r="A103" s="116" t="s">
        <v>249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7"/>
      <c r="BL103" s="164" t="s">
        <v>205</v>
      </c>
      <c r="BM103" s="165"/>
      <c r="BN103" s="165"/>
      <c r="BO103" s="165"/>
      <c r="BP103" s="165"/>
      <c r="BQ103" s="166"/>
      <c r="BR103" s="151">
        <v>0</v>
      </c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3"/>
      <c r="CD103" s="151" t="s">
        <v>258</v>
      </c>
      <c r="CE103" s="152"/>
      <c r="CF103" s="152"/>
      <c r="CG103" s="152"/>
      <c r="CH103" s="152"/>
      <c r="CI103" s="152"/>
      <c r="CJ103" s="152"/>
      <c r="CK103" s="152"/>
      <c r="CL103" s="152"/>
      <c r="CM103" s="152"/>
      <c r="CN103" s="152"/>
      <c r="CO103" s="153"/>
      <c r="CP103" s="151" t="s">
        <v>258</v>
      </c>
      <c r="CQ103" s="152"/>
      <c r="CR103" s="152"/>
      <c r="CS103" s="152"/>
      <c r="CT103" s="152"/>
      <c r="CU103" s="152"/>
      <c r="CV103" s="152"/>
      <c r="CW103" s="152"/>
      <c r="CX103" s="152"/>
      <c r="CY103" s="152"/>
      <c r="CZ103" s="152"/>
      <c r="DA103" s="152"/>
      <c r="DB103" s="153"/>
      <c r="DC103" s="151">
        <f t="shared" si="8"/>
        <v>0</v>
      </c>
      <c r="DD103" s="152"/>
      <c r="DE103" s="152"/>
      <c r="DF103" s="152"/>
      <c r="DG103" s="152"/>
      <c r="DH103" s="152"/>
      <c r="DI103" s="152"/>
      <c r="DJ103" s="152"/>
      <c r="DK103" s="152"/>
      <c r="DL103" s="152"/>
      <c r="DM103" s="152"/>
      <c r="DN103" s="153"/>
      <c r="DO103" s="151">
        <v>0</v>
      </c>
      <c r="DP103" s="152"/>
      <c r="DQ103" s="152"/>
      <c r="DR103" s="152"/>
      <c r="DS103" s="152"/>
      <c r="DT103" s="152"/>
      <c r="DU103" s="152"/>
      <c r="DV103" s="152"/>
      <c r="DW103" s="152"/>
      <c r="DX103" s="152"/>
      <c r="DY103" s="152"/>
      <c r="DZ103" s="153"/>
      <c r="EA103" s="151" t="s">
        <v>258</v>
      </c>
      <c r="EB103" s="152"/>
      <c r="EC103" s="152"/>
      <c r="ED103" s="152"/>
      <c r="EE103" s="152"/>
      <c r="EF103" s="152"/>
      <c r="EG103" s="152"/>
      <c r="EH103" s="152"/>
      <c r="EI103" s="152"/>
      <c r="EJ103" s="152"/>
      <c r="EK103" s="152"/>
      <c r="EL103" s="153"/>
      <c r="EM103" s="151" t="s">
        <v>258</v>
      </c>
      <c r="EN103" s="152"/>
      <c r="EO103" s="152"/>
      <c r="EP103" s="152"/>
      <c r="EQ103" s="152"/>
      <c r="ER103" s="152"/>
      <c r="ES103" s="152"/>
      <c r="ET103" s="152"/>
      <c r="EU103" s="152"/>
      <c r="EV103" s="152"/>
      <c r="EW103" s="152"/>
      <c r="EX103" s="152"/>
      <c r="EY103" s="153"/>
      <c r="EZ103" s="151">
        <f t="shared" si="9"/>
        <v>0</v>
      </c>
      <c r="FA103" s="152"/>
      <c r="FB103" s="152"/>
      <c r="FC103" s="152"/>
      <c r="FD103" s="152"/>
      <c r="FE103" s="152"/>
      <c r="FF103" s="152"/>
      <c r="FG103" s="152"/>
      <c r="FH103" s="152"/>
      <c r="FI103" s="152"/>
      <c r="FJ103" s="152"/>
      <c r="FK103" s="168"/>
    </row>
    <row r="104" spans="1:167" s="17" customFormat="1" ht="23.25" customHeight="1" thickBot="1">
      <c r="A104" s="63" t="s">
        <v>207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4"/>
      <c r="BL104" s="161" t="s">
        <v>206</v>
      </c>
      <c r="BM104" s="162"/>
      <c r="BN104" s="162"/>
      <c r="BO104" s="162"/>
      <c r="BP104" s="162"/>
      <c r="BQ104" s="163"/>
      <c r="BR104" s="154" t="s">
        <v>258</v>
      </c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6"/>
      <c r="CD104" s="154" t="s">
        <v>258</v>
      </c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6"/>
      <c r="CP104" s="154" t="s">
        <v>258</v>
      </c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6"/>
      <c r="DC104" s="154">
        <f t="shared" si="8"/>
        <v>0</v>
      </c>
      <c r="DD104" s="155"/>
      <c r="DE104" s="155"/>
      <c r="DF104" s="155"/>
      <c r="DG104" s="155"/>
      <c r="DH104" s="155"/>
      <c r="DI104" s="155"/>
      <c r="DJ104" s="155"/>
      <c r="DK104" s="155"/>
      <c r="DL104" s="155"/>
      <c r="DM104" s="155"/>
      <c r="DN104" s="156"/>
      <c r="DO104" s="154" t="s">
        <v>258</v>
      </c>
      <c r="DP104" s="155"/>
      <c r="DQ104" s="155"/>
      <c r="DR104" s="155"/>
      <c r="DS104" s="155"/>
      <c r="DT104" s="155"/>
      <c r="DU104" s="155"/>
      <c r="DV104" s="155"/>
      <c r="DW104" s="155"/>
      <c r="DX104" s="155"/>
      <c r="DY104" s="155"/>
      <c r="DZ104" s="156"/>
      <c r="EA104" s="154" t="s">
        <v>258</v>
      </c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6"/>
      <c r="EM104" s="154" t="s">
        <v>258</v>
      </c>
      <c r="EN104" s="155"/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6"/>
      <c r="EZ104" s="154">
        <f t="shared" si="9"/>
        <v>0</v>
      </c>
      <c r="FA104" s="155"/>
      <c r="FB104" s="155"/>
      <c r="FC104" s="155"/>
      <c r="FD104" s="155"/>
      <c r="FE104" s="155"/>
      <c r="FF104" s="155"/>
      <c r="FG104" s="155"/>
      <c r="FH104" s="155"/>
      <c r="FI104" s="155"/>
      <c r="FJ104" s="155"/>
      <c r="FK104" s="167"/>
    </row>
    <row r="105" ht="15" customHeight="1">
      <c r="FK105" s="10" t="s">
        <v>96</v>
      </c>
    </row>
    <row r="106" spans="1:167" ht="11.25" customHeight="1">
      <c r="A106" s="73" t="s">
        <v>124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4"/>
      <c r="BL106" s="59" t="s">
        <v>0</v>
      </c>
      <c r="BM106" s="59"/>
      <c r="BN106" s="59"/>
      <c r="BO106" s="59"/>
      <c r="BP106" s="59"/>
      <c r="BQ106" s="59"/>
      <c r="BR106" s="59" t="s">
        <v>1</v>
      </c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 t="s">
        <v>4</v>
      </c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60"/>
    </row>
    <row r="107" spans="1:167" ht="63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44"/>
      <c r="BL107" s="59"/>
      <c r="BM107" s="59"/>
      <c r="BN107" s="59"/>
      <c r="BO107" s="59"/>
      <c r="BP107" s="59"/>
      <c r="BQ107" s="59"/>
      <c r="BR107" s="47" t="s">
        <v>261</v>
      </c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 t="s">
        <v>2</v>
      </c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 t="s">
        <v>262</v>
      </c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 t="s">
        <v>3</v>
      </c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 t="s">
        <v>261</v>
      </c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 t="s">
        <v>2</v>
      </c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 t="s">
        <v>262</v>
      </c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 t="s">
        <v>3</v>
      </c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61"/>
    </row>
    <row r="108" spans="1:167" s="23" customFormat="1" ht="12" thickBot="1">
      <c r="A108" s="91">
        <v>1</v>
      </c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52">
        <v>2</v>
      </c>
      <c r="BM108" s="52"/>
      <c r="BN108" s="52"/>
      <c r="BO108" s="52"/>
      <c r="BP108" s="52"/>
      <c r="BQ108" s="52"/>
      <c r="BR108" s="52">
        <v>3</v>
      </c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>
        <v>4</v>
      </c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>
        <v>5</v>
      </c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>
        <v>6</v>
      </c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>
        <v>7</v>
      </c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>
        <v>8</v>
      </c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>
        <v>9</v>
      </c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>
        <v>10</v>
      </c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5"/>
    </row>
    <row r="109" spans="1:167" ht="23.25" customHeight="1">
      <c r="A109" s="63" t="s">
        <v>209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4"/>
      <c r="BL109" s="83" t="s">
        <v>208</v>
      </c>
      <c r="BM109" s="84"/>
      <c r="BN109" s="84"/>
      <c r="BO109" s="84"/>
      <c r="BP109" s="84"/>
      <c r="BQ109" s="85"/>
      <c r="BR109" s="86" t="s">
        <v>258</v>
      </c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8"/>
      <c r="CD109" s="86" t="s">
        <v>258</v>
      </c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8"/>
      <c r="CP109" s="86" t="s">
        <v>258</v>
      </c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8"/>
      <c r="DC109" s="86">
        <f aca="true" t="shared" si="10" ref="DC109:DC118">SUM(BR109:DB109)</f>
        <v>0</v>
      </c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8"/>
      <c r="DO109" s="86" t="s">
        <v>258</v>
      </c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8"/>
      <c r="EA109" s="86" t="s">
        <v>258</v>
      </c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8"/>
      <c r="EM109" s="86" t="s">
        <v>258</v>
      </c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8"/>
      <c r="EZ109" s="86">
        <f aca="true" t="shared" si="11" ref="EZ109:EZ118">SUM(DO109:EY109)</f>
        <v>0</v>
      </c>
      <c r="FA109" s="87"/>
      <c r="FB109" s="87"/>
      <c r="FC109" s="87"/>
      <c r="FD109" s="87"/>
      <c r="FE109" s="87"/>
      <c r="FF109" s="87"/>
      <c r="FG109" s="87"/>
      <c r="FH109" s="87"/>
      <c r="FI109" s="87"/>
      <c r="FJ109" s="87"/>
      <c r="FK109" s="88"/>
    </row>
    <row r="110" spans="1:167" ht="18" customHeight="1">
      <c r="A110" s="28" t="s">
        <v>64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9"/>
      <c r="BL110" s="81" t="s">
        <v>60</v>
      </c>
      <c r="BM110" s="82"/>
      <c r="BN110" s="82"/>
      <c r="BO110" s="82"/>
      <c r="BP110" s="82"/>
      <c r="BQ110" s="82"/>
      <c r="BR110" s="51">
        <v>0</v>
      </c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>
        <v>0</v>
      </c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 t="s">
        <v>258</v>
      </c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>
        <f t="shared" si="10"/>
        <v>0</v>
      </c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>
        <v>0</v>
      </c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 t="s">
        <v>258</v>
      </c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 t="s">
        <v>258</v>
      </c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>
        <f t="shared" si="11"/>
        <v>0</v>
      </c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</row>
    <row r="111" spans="1:167" ht="18" customHeight="1">
      <c r="A111" s="28" t="s">
        <v>240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9"/>
      <c r="BL111" s="81" t="s">
        <v>61</v>
      </c>
      <c r="BM111" s="82"/>
      <c r="BN111" s="82"/>
      <c r="BO111" s="82"/>
      <c r="BP111" s="82"/>
      <c r="BQ111" s="82"/>
      <c r="BR111" s="51">
        <v>0</v>
      </c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 t="s">
        <v>258</v>
      </c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 t="s">
        <v>258</v>
      </c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>
        <f t="shared" si="10"/>
        <v>0</v>
      </c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>
        <v>0</v>
      </c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 t="s">
        <v>258</v>
      </c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 t="s">
        <v>258</v>
      </c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>
        <f t="shared" si="11"/>
        <v>0</v>
      </c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</row>
    <row r="112" spans="1:167" ht="18" customHeight="1">
      <c r="A112" s="28" t="s">
        <v>210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9"/>
      <c r="BL112" s="81" t="s">
        <v>62</v>
      </c>
      <c r="BM112" s="82"/>
      <c r="BN112" s="82"/>
      <c r="BO112" s="82"/>
      <c r="BP112" s="82"/>
      <c r="BQ112" s="82"/>
      <c r="BR112" s="51" t="s">
        <v>258</v>
      </c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 t="s">
        <v>258</v>
      </c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 t="s">
        <v>258</v>
      </c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>
        <f t="shared" si="10"/>
        <v>0</v>
      </c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 t="s">
        <v>258</v>
      </c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 t="s">
        <v>258</v>
      </c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 t="s">
        <v>258</v>
      </c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>
        <f t="shared" si="11"/>
        <v>0</v>
      </c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</row>
    <row r="113" spans="1:167" ht="34.5" customHeight="1">
      <c r="A113" s="63" t="s">
        <v>211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4"/>
      <c r="BL113" s="157" t="s">
        <v>65</v>
      </c>
      <c r="BM113" s="158"/>
      <c r="BN113" s="158"/>
      <c r="BO113" s="158"/>
      <c r="BP113" s="158"/>
      <c r="BQ113" s="159"/>
      <c r="BR113" s="151" t="s">
        <v>258</v>
      </c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/>
      <c r="CC113" s="153"/>
      <c r="CD113" s="151" t="s">
        <v>258</v>
      </c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3"/>
      <c r="CP113" s="151" t="s">
        <v>258</v>
      </c>
      <c r="CQ113" s="152"/>
      <c r="CR113" s="152"/>
      <c r="CS113" s="152"/>
      <c r="CT113" s="152"/>
      <c r="CU113" s="152"/>
      <c r="CV113" s="152"/>
      <c r="CW113" s="152"/>
      <c r="CX113" s="152"/>
      <c r="CY113" s="152"/>
      <c r="CZ113" s="152"/>
      <c r="DA113" s="152"/>
      <c r="DB113" s="153"/>
      <c r="DC113" s="151">
        <f t="shared" si="10"/>
        <v>0</v>
      </c>
      <c r="DD113" s="152"/>
      <c r="DE113" s="152"/>
      <c r="DF113" s="152"/>
      <c r="DG113" s="152"/>
      <c r="DH113" s="152"/>
      <c r="DI113" s="152"/>
      <c r="DJ113" s="152"/>
      <c r="DK113" s="152"/>
      <c r="DL113" s="152"/>
      <c r="DM113" s="152"/>
      <c r="DN113" s="153"/>
      <c r="DO113" s="151" t="s">
        <v>258</v>
      </c>
      <c r="DP113" s="152"/>
      <c r="DQ113" s="152"/>
      <c r="DR113" s="152"/>
      <c r="DS113" s="152"/>
      <c r="DT113" s="152"/>
      <c r="DU113" s="152"/>
      <c r="DV113" s="152"/>
      <c r="DW113" s="152"/>
      <c r="DX113" s="152"/>
      <c r="DY113" s="152"/>
      <c r="DZ113" s="153"/>
      <c r="EA113" s="151" t="s">
        <v>258</v>
      </c>
      <c r="EB113" s="152"/>
      <c r="EC113" s="152"/>
      <c r="ED113" s="152"/>
      <c r="EE113" s="152"/>
      <c r="EF113" s="152"/>
      <c r="EG113" s="152"/>
      <c r="EH113" s="152"/>
      <c r="EI113" s="152"/>
      <c r="EJ113" s="152"/>
      <c r="EK113" s="152"/>
      <c r="EL113" s="153"/>
      <c r="EM113" s="151" t="s">
        <v>258</v>
      </c>
      <c r="EN113" s="152"/>
      <c r="EO113" s="152"/>
      <c r="EP113" s="152"/>
      <c r="EQ113" s="152"/>
      <c r="ER113" s="152"/>
      <c r="ES113" s="152"/>
      <c r="ET113" s="152"/>
      <c r="EU113" s="152"/>
      <c r="EV113" s="152"/>
      <c r="EW113" s="152"/>
      <c r="EX113" s="152"/>
      <c r="EY113" s="153"/>
      <c r="EZ113" s="151">
        <f t="shared" si="11"/>
        <v>0</v>
      </c>
      <c r="FA113" s="152"/>
      <c r="FB113" s="152"/>
      <c r="FC113" s="152"/>
      <c r="FD113" s="152"/>
      <c r="FE113" s="152"/>
      <c r="FF113" s="152"/>
      <c r="FG113" s="152"/>
      <c r="FH113" s="152"/>
      <c r="FI113" s="152"/>
      <c r="FJ113" s="152"/>
      <c r="FK113" s="153"/>
    </row>
    <row r="114" spans="1:167" s="17" customFormat="1" ht="23.25" customHeight="1">
      <c r="A114" s="94" t="s">
        <v>212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5"/>
      <c r="BL114" s="157" t="s">
        <v>132</v>
      </c>
      <c r="BM114" s="158"/>
      <c r="BN114" s="158"/>
      <c r="BO114" s="158"/>
      <c r="BP114" s="158"/>
      <c r="BQ114" s="159"/>
      <c r="BR114" s="151" t="s">
        <v>258</v>
      </c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3"/>
      <c r="CD114" s="151" t="s">
        <v>258</v>
      </c>
      <c r="CE114" s="152"/>
      <c r="CF114" s="152"/>
      <c r="CG114" s="152"/>
      <c r="CH114" s="152"/>
      <c r="CI114" s="152"/>
      <c r="CJ114" s="152"/>
      <c r="CK114" s="152"/>
      <c r="CL114" s="152"/>
      <c r="CM114" s="152"/>
      <c r="CN114" s="152"/>
      <c r="CO114" s="153"/>
      <c r="CP114" s="151" t="s">
        <v>258</v>
      </c>
      <c r="CQ114" s="152"/>
      <c r="CR114" s="152"/>
      <c r="CS114" s="152"/>
      <c r="CT114" s="152"/>
      <c r="CU114" s="152"/>
      <c r="CV114" s="152"/>
      <c r="CW114" s="152"/>
      <c r="CX114" s="152"/>
      <c r="CY114" s="152"/>
      <c r="CZ114" s="152"/>
      <c r="DA114" s="152"/>
      <c r="DB114" s="153"/>
      <c r="DC114" s="151">
        <f t="shared" si="10"/>
        <v>0</v>
      </c>
      <c r="DD114" s="152"/>
      <c r="DE114" s="152"/>
      <c r="DF114" s="152"/>
      <c r="DG114" s="152"/>
      <c r="DH114" s="152"/>
      <c r="DI114" s="152"/>
      <c r="DJ114" s="152"/>
      <c r="DK114" s="152"/>
      <c r="DL114" s="152"/>
      <c r="DM114" s="152"/>
      <c r="DN114" s="153"/>
      <c r="DO114" s="151" t="s">
        <v>258</v>
      </c>
      <c r="DP114" s="152"/>
      <c r="DQ114" s="152"/>
      <c r="DR114" s="152"/>
      <c r="DS114" s="152"/>
      <c r="DT114" s="152"/>
      <c r="DU114" s="152"/>
      <c r="DV114" s="152"/>
      <c r="DW114" s="152"/>
      <c r="DX114" s="152"/>
      <c r="DY114" s="152"/>
      <c r="DZ114" s="153"/>
      <c r="EA114" s="151" t="s">
        <v>258</v>
      </c>
      <c r="EB114" s="152"/>
      <c r="EC114" s="152"/>
      <c r="ED114" s="152"/>
      <c r="EE114" s="152"/>
      <c r="EF114" s="152"/>
      <c r="EG114" s="152"/>
      <c r="EH114" s="152"/>
      <c r="EI114" s="152"/>
      <c r="EJ114" s="152"/>
      <c r="EK114" s="152"/>
      <c r="EL114" s="153"/>
      <c r="EM114" s="151" t="s">
        <v>258</v>
      </c>
      <c r="EN114" s="152"/>
      <c r="EO114" s="152"/>
      <c r="EP114" s="152"/>
      <c r="EQ114" s="152"/>
      <c r="ER114" s="152"/>
      <c r="ES114" s="152"/>
      <c r="ET114" s="152"/>
      <c r="EU114" s="152"/>
      <c r="EV114" s="152"/>
      <c r="EW114" s="152"/>
      <c r="EX114" s="152"/>
      <c r="EY114" s="153"/>
      <c r="EZ114" s="151">
        <f t="shared" si="11"/>
        <v>0</v>
      </c>
      <c r="FA114" s="152"/>
      <c r="FB114" s="152"/>
      <c r="FC114" s="152"/>
      <c r="FD114" s="152"/>
      <c r="FE114" s="152"/>
      <c r="FF114" s="152"/>
      <c r="FG114" s="152"/>
      <c r="FH114" s="152"/>
      <c r="FI114" s="152"/>
      <c r="FJ114" s="152"/>
      <c r="FK114" s="153"/>
    </row>
    <row r="115" spans="1:167" ht="18" customHeight="1">
      <c r="A115" s="28" t="s">
        <v>127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9"/>
      <c r="BL115" s="89" t="s">
        <v>213</v>
      </c>
      <c r="BM115" s="90"/>
      <c r="BN115" s="90"/>
      <c r="BO115" s="90"/>
      <c r="BP115" s="90"/>
      <c r="BQ115" s="90"/>
      <c r="BR115" s="150" t="s">
        <v>258</v>
      </c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 t="s">
        <v>258</v>
      </c>
      <c r="CE115" s="150"/>
      <c r="CF115" s="150"/>
      <c r="CG115" s="150"/>
      <c r="CH115" s="150"/>
      <c r="CI115" s="150"/>
      <c r="CJ115" s="150"/>
      <c r="CK115" s="150"/>
      <c r="CL115" s="150"/>
      <c r="CM115" s="150"/>
      <c r="CN115" s="150"/>
      <c r="CO115" s="150"/>
      <c r="CP115" s="150" t="s">
        <v>258</v>
      </c>
      <c r="CQ115" s="150"/>
      <c r="CR115" s="150"/>
      <c r="CS115" s="150"/>
      <c r="CT115" s="150"/>
      <c r="CU115" s="150"/>
      <c r="CV115" s="150"/>
      <c r="CW115" s="150"/>
      <c r="CX115" s="150"/>
      <c r="CY115" s="150"/>
      <c r="CZ115" s="150"/>
      <c r="DA115" s="150"/>
      <c r="DB115" s="150"/>
      <c r="DC115" s="150">
        <f t="shared" si="10"/>
        <v>0</v>
      </c>
      <c r="DD115" s="150"/>
      <c r="DE115" s="150"/>
      <c r="DF115" s="150"/>
      <c r="DG115" s="150"/>
      <c r="DH115" s="150"/>
      <c r="DI115" s="150"/>
      <c r="DJ115" s="150"/>
      <c r="DK115" s="150"/>
      <c r="DL115" s="150"/>
      <c r="DM115" s="150"/>
      <c r="DN115" s="150"/>
      <c r="DO115" s="150" t="s">
        <v>258</v>
      </c>
      <c r="DP115" s="150"/>
      <c r="DQ115" s="150"/>
      <c r="DR115" s="150"/>
      <c r="DS115" s="150"/>
      <c r="DT115" s="150"/>
      <c r="DU115" s="150"/>
      <c r="DV115" s="150"/>
      <c r="DW115" s="150"/>
      <c r="DX115" s="150"/>
      <c r="DY115" s="150"/>
      <c r="DZ115" s="150"/>
      <c r="EA115" s="150" t="s">
        <v>258</v>
      </c>
      <c r="EB115" s="150"/>
      <c r="EC115" s="150"/>
      <c r="ED115" s="150"/>
      <c r="EE115" s="150"/>
      <c r="EF115" s="150"/>
      <c r="EG115" s="150"/>
      <c r="EH115" s="150"/>
      <c r="EI115" s="150"/>
      <c r="EJ115" s="150"/>
      <c r="EK115" s="150"/>
      <c r="EL115" s="150"/>
      <c r="EM115" s="150" t="s">
        <v>258</v>
      </c>
      <c r="EN115" s="150"/>
      <c r="EO115" s="150"/>
      <c r="EP115" s="150"/>
      <c r="EQ115" s="150"/>
      <c r="ER115" s="150"/>
      <c r="ES115" s="150"/>
      <c r="ET115" s="150"/>
      <c r="EU115" s="150"/>
      <c r="EV115" s="150"/>
      <c r="EW115" s="150"/>
      <c r="EX115" s="150"/>
      <c r="EY115" s="150"/>
      <c r="EZ115" s="150">
        <f t="shared" si="11"/>
        <v>0</v>
      </c>
      <c r="FA115" s="150"/>
      <c r="FB115" s="150"/>
      <c r="FC115" s="150"/>
      <c r="FD115" s="150"/>
      <c r="FE115" s="150"/>
      <c r="FF115" s="150"/>
      <c r="FG115" s="150"/>
      <c r="FH115" s="150"/>
      <c r="FI115" s="150"/>
      <c r="FJ115" s="150"/>
      <c r="FK115" s="150"/>
    </row>
    <row r="116" spans="1:167" ht="23.25" customHeight="1">
      <c r="A116" s="94" t="s">
        <v>217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7"/>
      <c r="BL116" s="81" t="s">
        <v>214</v>
      </c>
      <c r="BM116" s="82"/>
      <c r="BN116" s="82"/>
      <c r="BO116" s="82"/>
      <c r="BP116" s="82"/>
      <c r="BQ116" s="82"/>
      <c r="BR116" s="51" t="s">
        <v>258</v>
      </c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 t="s">
        <v>258</v>
      </c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 t="s">
        <v>258</v>
      </c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>
        <f t="shared" si="10"/>
        <v>0</v>
      </c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 t="s">
        <v>258</v>
      </c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 t="s">
        <v>258</v>
      </c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 t="s">
        <v>258</v>
      </c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>
        <f t="shared" si="11"/>
        <v>0</v>
      </c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</row>
    <row r="117" spans="1:167" ht="18" customHeight="1">
      <c r="A117" s="63" t="s">
        <v>218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4"/>
      <c r="BL117" s="81" t="s">
        <v>215</v>
      </c>
      <c r="BM117" s="82"/>
      <c r="BN117" s="82"/>
      <c r="BO117" s="82"/>
      <c r="BP117" s="82"/>
      <c r="BQ117" s="82"/>
      <c r="BR117" s="51" t="s">
        <v>258</v>
      </c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 t="s">
        <v>258</v>
      </c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 t="s">
        <v>258</v>
      </c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>
        <f t="shared" si="10"/>
        <v>0</v>
      </c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 t="s">
        <v>258</v>
      </c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 t="s">
        <v>258</v>
      </c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 t="s">
        <v>258</v>
      </c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>
        <f t="shared" si="11"/>
        <v>0</v>
      </c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</row>
    <row r="118" spans="1:167" s="2" customFormat="1" ht="18" customHeight="1" thickBot="1">
      <c r="A118" s="94" t="s">
        <v>219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5"/>
      <c r="BL118" s="79" t="s">
        <v>216</v>
      </c>
      <c r="BM118" s="80"/>
      <c r="BN118" s="80"/>
      <c r="BO118" s="80"/>
      <c r="BP118" s="80"/>
      <c r="BQ118" s="80"/>
      <c r="BR118" s="78" t="s">
        <v>258</v>
      </c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 t="s">
        <v>258</v>
      </c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 t="s">
        <v>258</v>
      </c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>
        <f t="shared" si="10"/>
        <v>0</v>
      </c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 t="s">
        <v>258</v>
      </c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 t="s">
        <v>270</v>
      </c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 t="s">
        <v>258</v>
      </c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>
        <f t="shared" si="11"/>
        <v>0</v>
      </c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</row>
    <row r="119" spans="1:167" s="2" customFormat="1" ht="2.25" customHeight="1" hidden="1" thickBot="1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9"/>
      <c r="BL119" s="42" t="s">
        <v>176</v>
      </c>
      <c r="BM119" s="43"/>
      <c r="BN119" s="43"/>
      <c r="BO119" s="43"/>
      <c r="BP119" s="43"/>
      <c r="BQ119" s="43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</row>
    <row r="120" spans="1:167" s="2" customFormat="1" ht="32.25" customHeight="1" thickBot="1">
      <c r="A120" s="39" t="s">
        <v>220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1"/>
      <c r="BL120" s="65" t="s">
        <v>66</v>
      </c>
      <c r="BM120" s="66"/>
      <c r="BN120" s="66"/>
      <c r="BO120" s="66"/>
      <c r="BP120" s="66"/>
      <c r="BQ120" s="66"/>
      <c r="BR120" s="53">
        <v>4725106.91</v>
      </c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>
        <v>0</v>
      </c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 t="s">
        <v>258</v>
      </c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>
        <f>SUM(BR120:DB120)</f>
        <v>4725106.91</v>
      </c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>
        <v>4592036.66</v>
      </c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>
        <v>0</v>
      </c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 t="s">
        <v>258</v>
      </c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>
        <f>SUM(DO120:EY120)</f>
        <v>4592036.66</v>
      </c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</row>
    <row r="121" spans="1:167" s="2" customFormat="1" ht="2.25" customHeight="1" hidden="1" thickBo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6"/>
      <c r="BL121" s="42" t="s">
        <v>176</v>
      </c>
      <c r="BM121" s="43"/>
      <c r="BN121" s="43"/>
      <c r="BO121" s="43"/>
      <c r="BP121" s="43"/>
      <c r="BQ121" s="43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</row>
    <row r="122" spans="1:167" ht="18" customHeight="1" thickBot="1">
      <c r="A122" s="32" t="s">
        <v>68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3"/>
      <c r="BL122" s="76" t="s">
        <v>67</v>
      </c>
      <c r="BM122" s="77"/>
      <c r="BN122" s="77"/>
      <c r="BO122" s="77"/>
      <c r="BP122" s="77"/>
      <c r="BQ122" s="77"/>
      <c r="BR122" s="70">
        <f>BR62+BR120</f>
        <v>11188298.4</v>
      </c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>
        <v>0</v>
      </c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 t="s">
        <v>258</v>
      </c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>
        <f>SUM(BR122:DB122)</f>
        <v>11188298.4</v>
      </c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>
        <f>DO62+DO120</f>
        <v>83137032.25</v>
      </c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>
        <v>0</v>
      </c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 t="s">
        <v>258</v>
      </c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>
        <f>SUM(DO122:EY122)</f>
        <v>83137032.25</v>
      </c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</row>
    <row r="123" spans="1:167" ht="1.5" customHeight="1" thickBo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1"/>
      <c r="BC123" s="181"/>
      <c r="BD123" s="181"/>
      <c r="BE123" s="181"/>
      <c r="BF123" s="181"/>
      <c r="BG123" s="181"/>
      <c r="BH123" s="181"/>
      <c r="BI123" s="181"/>
      <c r="BJ123" s="181"/>
      <c r="BK123" s="182"/>
      <c r="BL123" s="42"/>
      <c r="BM123" s="43"/>
      <c r="BN123" s="43"/>
      <c r="BO123" s="43"/>
      <c r="BP123" s="43"/>
      <c r="BQ123" s="43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8"/>
    </row>
    <row r="124" ht="15" customHeight="1">
      <c r="FK124" s="10" t="s">
        <v>104</v>
      </c>
    </row>
    <row r="125" spans="1:167" ht="11.25" customHeight="1">
      <c r="A125" s="73" t="s">
        <v>244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4"/>
      <c r="BL125" s="59" t="s">
        <v>0</v>
      </c>
      <c r="BM125" s="59"/>
      <c r="BN125" s="59"/>
      <c r="BO125" s="59"/>
      <c r="BP125" s="59"/>
      <c r="BQ125" s="59"/>
      <c r="BR125" s="59" t="s">
        <v>1</v>
      </c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 t="s">
        <v>4</v>
      </c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60"/>
    </row>
    <row r="126" spans="1:167" ht="58.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44"/>
      <c r="BL126" s="59"/>
      <c r="BM126" s="59"/>
      <c r="BN126" s="59"/>
      <c r="BO126" s="59"/>
      <c r="BP126" s="59"/>
      <c r="BQ126" s="59"/>
      <c r="BR126" s="47" t="s">
        <v>261</v>
      </c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 t="s">
        <v>2</v>
      </c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 t="s">
        <v>262</v>
      </c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 t="s">
        <v>3</v>
      </c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 t="s">
        <v>261</v>
      </c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 t="s">
        <v>2</v>
      </c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 t="s">
        <v>262</v>
      </c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 t="s">
        <v>3</v>
      </c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61"/>
    </row>
    <row r="127" spans="1:167" s="23" customFormat="1" ht="12" thickBot="1">
      <c r="A127" s="91">
        <v>1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52">
        <v>2</v>
      </c>
      <c r="BM127" s="52"/>
      <c r="BN127" s="52"/>
      <c r="BO127" s="52"/>
      <c r="BP127" s="52"/>
      <c r="BQ127" s="52"/>
      <c r="BR127" s="52">
        <v>3</v>
      </c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>
        <v>4</v>
      </c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>
        <v>5</v>
      </c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>
        <v>6</v>
      </c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>
        <v>7</v>
      </c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>
        <v>8</v>
      </c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>
        <v>9</v>
      </c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>
        <v>10</v>
      </c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5"/>
    </row>
    <row r="128" spans="1:167" ht="15.75" customHeight="1">
      <c r="A128" s="126" t="s">
        <v>70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7"/>
      <c r="BL128" s="147" t="s">
        <v>71</v>
      </c>
      <c r="BM128" s="148"/>
      <c r="BN128" s="148"/>
      <c r="BO128" s="148"/>
      <c r="BP128" s="148"/>
      <c r="BQ128" s="148"/>
      <c r="BR128" s="54" t="s">
        <v>258</v>
      </c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 t="s">
        <v>258</v>
      </c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 t="s">
        <v>258</v>
      </c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>
        <f>SUM(BR128:DB129)</f>
        <v>0</v>
      </c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 t="s">
        <v>258</v>
      </c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 t="s">
        <v>258</v>
      </c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 t="s">
        <v>258</v>
      </c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>
        <f>SUM(DO128:EY129)</f>
        <v>0</v>
      </c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69"/>
    </row>
    <row r="129" spans="1:167" ht="18.75" customHeight="1">
      <c r="A129" s="24" t="s">
        <v>74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5"/>
      <c r="BL129" s="81"/>
      <c r="BM129" s="82"/>
      <c r="BN129" s="82"/>
      <c r="BO129" s="82"/>
      <c r="BP129" s="82"/>
      <c r="BQ129" s="82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67"/>
    </row>
    <row r="130" spans="1:167" ht="23.25" customHeight="1">
      <c r="A130" s="94" t="s">
        <v>221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7"/>
      <c r="BL130" s="81" t="s">
        <v>222</v>
      </c>
      <c r="BM130" s="82"/>
      <c r="BN130" s="82"/>
      <c r="BO130" s="82"/>
      <c r="BP130" s="82"/>
      <c r="BQ130" s="82"/>
      <c r="BR130" s="51" t="s">
        <v>258</v>
      </c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 t="s">
        <v>258</v>
      </c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 t="s">
        <v>258</v>
      </c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>
        <f aca="true" t="shared" si="12" ref="DC130:DC141">SUM(BR130:DB130)</f>
        <v>0</v>
      </c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 t="s">
        <v>258</v>
      </c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 t="s">
        <v>258</v>
      </c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 t="s">
        <v>258</v>
      </c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>
        <f aca="true" t="shared" si="13" ref="EZ130:EZ141">SUM(DO130:EY130)</f>
        <v>0</v>
      </c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67"/>
    </row>
    <row r="131" spans="1:167" ht="23.25" customHeight="1">
      <c r="A131" s="63" t="s">
        <v>226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4"/>
      <c r="BL131" s="81" t="s">
        <v>223</v>
      </c>
      <c r="BM131" s="82"/>
      <c r="BN131" s="82"/>
      <c r="BO131" s="82"/>
      <c r="BP131" s="82"/>
      <c r="BQ131" s="82"/>
      <c r="BR131" s="51" t="s">
        <v>258</v>
      </c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 t="s">
        <v>258</v>
      </c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 t="s">
        <v>258</v>
      </c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>
        <f t="shared" si="12"/>
        <v>0</v>
      </c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 t="s">
        <v>258</v>
      </c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 t="s">
        <v>258</v>
      </c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 t="s">
        <v>258</v>
      </c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>
        <f t="shared" si="13"/>
        <v>0</v>
      </c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67"/>
    </row>
    <row r="132" spans="1:167" ht="18" customHeight="1">
      <c r="A132" s="63" t="s">
        <v>227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4"/>
      <c r="BL132" s="65" t="s">
        <v>224</v>
      </c>
      <c r="BM132" s="66"/>
      <c r="BN132" s="66"/>
      <c r="BO132" s="66"/>
      <c r="BP132" s="66"/>
      <c r="BQ132" s="66"/>
      <c r="BR132" s="53" t="s">
        <v>259</v>
      </c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 t="s">
        <v>258</v>
      </c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 t="s">
        <v>258</v>
      </c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>
        <f t="shared" si="12"/>
        <v>0</v>
      </c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 t="s">
        <v>259</v>
      </c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 t="s">
        <v>258</v>
      </c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 t="s">
        <v>258</v>
      </c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>
        <f t="shared" si="13"/>
        <v>0</v>
      </c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62"/>
    </row>
    <row r="133" spans="1:167" ht="23.25" customHeight="1">
      <c r="A133" s="63" t="s">
        <v>228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4"/>
      <c r="BL133" s="65" t="s">
        <v>225</v>
      </c>
      <c r="BM133" s="66"/>
      <c r="BN133" s="66"/>
      <c r="BO133" s="66"/>
      <c r="BP133" s="66"/>
      <c r="BQ133" s="66"/>
      <c r="BR133" s="53" t="s">
        <v>258</v>
      </c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 t="s">
        <v>258</v>
      </c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 t="s">
        <v>258</v>
      </c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>
        <f t="shared" si="12"/>
        <v>0</v>
      </c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 t="s">
        <v>258</v>
      </c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 t="s">
        <v>258</v>
      </c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 t="s">
        <v>258</v>
      </c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>
        <f t="shared" si="13"/>
        <v>0</v>
      </c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62"/>
    </row>
    <row r="134" spans="1:167" ht="18" customHeight="1">
      <c r="A134" s="114" t="s">
        <v>131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5"/>
      <c r="BL134" s="81" t="s">
        <v>72</v>
      </c>
      <c r="BM134" s="82"/>
      <c r="BN134" s="82"/>
      <c r="BO134" s="82"/>
      <c r="BP134" s="82"/>
      <c r="BQ134" s="82"/>
      <c r="BR134" s="51">
        <v>5600.28</v>
      </c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>
        <v>0</v>
      </c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 t="s">
        <v>258</v>
      </c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>
        <f t="shared" si="12"/>
        <v>5600.28</v>
      </c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>
        <v>38766.06</v>
      </c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>
        <v>0</v>
      </c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 t="s">
        <v>258</v>
      </c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>
        <f t="shared" si="13"/>
        <v>38766.06</v>
      </c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67"/>
    </row>
    <row r="135" spans="1:167" ht="18" customHeight="1">
      <c r="A135" s="114" t="s">
        <v>75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5"/>
      <c r="BL135" s="81" t="s">
        <v>73</v>
      </c>
      <c r="BM135" s="82"/>
      <c r="BN135" s="82"/>
      <c r="BO135" s="82"/>
      <c r="BP135" s="82"/>
      <c r="BQ135" s="82"/>
      <c r="BR135" s="51">
        <v>0</v>
      </c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>
        <v>0</v>
      </c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 t="s">
        <v>258</v>
      </c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>
        <f t="shared" si="12"/>
        <v>0</v>
      </c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>
        <v>0</v>
      </c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>
        <v>0</v>
      </c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 t="s">
        <v>258</v>
      </c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>
        <f t="shared" si="13"/>
        <v>0</v>
      </c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67"/>
    </row>
    <row r="136" spans="1:167" ht="23.25" customHeight="1">
      <c r="A136" s="94" t="s">
        <v>135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7"/>
      <c r="BL136" s="81" t="s">
        <v>76</v>
      </c>
      <c r="BM136" s="82"/>
      <c r="BN136" s="82"/>
      <c r="BO136" s="82"/>
      <c r="BP136" s="82"/>
      <c r="BQ136" s="82"/>
      <c r="BR136" s="51">
        <v>0</v>
      </c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>
        <v>0</v>
      </c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 t="s">
        <v>258</v>
      </c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>
        <f t="shared" si="12"/>
        <v>0</v>
      </c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>
        <v>0</v>
      </c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>
        <v>0</v>
      </c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 t="s">
        <v>258</v>
      </c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>
        <f t="shared" si="13"/>
        <v>0</v>
      </c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67"/>
    </row>
    <row r="137" spans="1:167" ht="24" customHeight="1">
      <c r="A137" s="116" t="s">
        <v>254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7"/>
      <c r="BL137" s="145" t="s">
        <v>77</v>
      </c>
      <c r="BM137" s="146"/>
      <c r="BN137" s="146"/>
      <c r="BO137" s="146"/>
      <c r="BP137" s="146"/>
      <c r="BQ137" s="146"/>
      <c r="BR137" s="51">
        <v>0</v>
      </c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>
        <v>0</v>
      </c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 t="s">
        <v>258</v>
      </c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>
        <f t="shared" si="12"/>
        <v>0</v>
      </c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>
        <v>0</v>
      </c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>
        <v>0</v>
      </c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 t="s">
        <v>258</v>
      </c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>
        <f t="shared" si="13"/>
        <v>0</v>
      </c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67"/>
    </row>
    <row r="138" spans="1:167" ht="18" customHeight="1">
      <c r="A138" s="63" t="s">
        <v>129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4"/>
      <c r="BL138" s="65" t="s">
        <v>78</v>
      </c>
      <c r="BM138" s="66"/>
      <c r="BN138" s="66"/>
      <c r="BO138" s="66"/>
      <c r="BP138" s="66"/>
      <c r="BQ138" s="66"/>
      <c r="BR138" s="53" t="s">
        <v>258</v>
      </c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 t="s">
        <v>258</v>
      </c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 t="s">
        <v>258</v>
      </c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>
        <f t="shared" si="12"/>
        <v>0</v>
      </c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 t="s">
        <v>258</v>
      </c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 t="s">
        <v>258</v>
      </c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 t="s">
        <v>258</v>
      </c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>
        <f t="shared" si="13"/>
        <v>0</v>
      </c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62"/>
    </row>
    <row r="139" spans="1:167" ht="18" customHeight="1">
      <c r="A139" s="63" t="s">
        <v>83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4"/>
      <c r="BL139" s="65" t="s">
        <v>79</v>
      </c>
      <c r="BM139" s="66"/>
      <c r="BN139" s="66"/>
      <c r="BO139" s="66"/>
      <c r="BP139" s="66"/>
      <c r="BQ139" s="66"/>
      <c r="BR139" s="53" t="s">
        <v>258</v>
      </c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 t="s">
        <v>258</v>
      </c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 t="s">
        <v>258</v>
      </c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>
        <f t="shared" si="12"/>
        <v>0</v>
      </c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 t="s">
        <v>258</v>
      </c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>
        <v>0</v>
      </c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 t="s">
        <v>258</v>
      </c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>
        <f t="shared" si="13"/>
        <v>0</v>
      </c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62"/>
    </row>
    <row r="140" spans="1:167" ht="24" customHeight="1">
      <c r="A140" s="116" t="s">
        <v>255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7"/>
      <c r="BL140" s="141" t="s">
        <v>80</v>
      </c>
      <c r="BM140" s="142"/>
      <c r="BN140" s="142"/>
      <c r="BO140" s="142"/>
      <c r="BP140" s="142"/>
      <c r="BQ140" s="142"/>
      <c r="BR140" s="53">
        <v>0</v>
      </c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>
        <v>0</v>
      </c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 t="s">
        <v>258</v>
      </c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>
        <f t="shared" si="12"/>
        <v>0</v>
      </c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>
        <v>0</v>
      </c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>
        <v>0</v>
      </c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 t="s">
        <v>258</v>
      </c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>
        <f t="shared" si="13"/>
        <v>0</v>
      </c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62"/>
    </row>
    <row r="141" spans="1:167" s="2" customFormat="1" ht="36" customHeight="1" thickBot="1">
      <c r="A141" s="118" t="s">
        <v>256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9"/>
      <c r="BL141" s="143" t="s">
        <v>81</v>
      </c>
      <c r="BM141" s="144"/>
      <c r="BN141" s="144"/>
      <c r="BO141" s="144"/>
      <c r="BP141" s="144"/>
      <c r="BQ141" s="144"/>
      <c r="BR141" s="78">
        <v>0</v>
      </c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>
        <v>0</v>
      </c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 t="s">
        <v>258</v>
      </c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>
        <f t="shared" si="12"/>
        <v>0</v>
      </c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>
        <v>0</v>
      </c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>
        <v>0</v>
      </c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 t="s">
        <v>258</v>
      </c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>
        <f t="shared" si="13"/>
        <v>0</v>
      </c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149"/>
    </row>
    <row r="142" spans="1:167" s="2" customFormat="1" ht="1.5" customHeight="1" hidden="1" thickBo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6"/>
      <c r="BL142" s="42"/>
      <c r="BM142" s="43"/>
      <c r="BN142" s="43"/>
      <c r="BO142" s="43"/>
      <c r="BP142" s="43"/>
      <c r="BQ142" s="43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  <c r="FF142" s="57"/>
      <c r="FG142" s="57"/>
      <c r="FH142" s="57"/>
      <c r="FI142" s="57"/>
      <c r="FJ142" s="57"/>
      <c r="FK142" s="58"/>
    </row>
    <row r="143" ht="15" customHeight="1">
      <c r="FK143" s="10" t="s">
        <v>105</v>
      </c>
    </row>
    <row r="144" spans="1:167" ht="11.25" customHeight="1">
      <c r="A144" s="73" t="s">
        <v>244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4"/>
      <c r="BL144" s="59" t="s">
        <v>0</v>
      </c>
      <c r="BM144" s="59"/>
      <c r="BN144" s="59"/>
      <c r="BO144" s="59"/>
      <c r="BP144" s="59"/>
      <c r="BQ144" s="59"/>
      <c r="BR144" s="59" t="s">
        <v>1</v>
      </c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 t="s">
        <v>4</v>
      </c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  <c r="EV144" s="59"/>
      <c r="EW144" s="59"/>
      <c r="EX144" s="59"/>
      <c r="EY144" s="59"/>
      <c r="EZ144" s="59"/>
      <c r="FA144" s="59"/>
      <c r="FB144" s="59"/>
      <c r="FC144" s="59"/>
      <c r="FD144" s="59"/>
      <c r="FE144" s="59"/>
      <c r="FF144" s="59"/>
      <c r="FG144" s="59"/>
      <c r="FH144" s="59"/>
      <c r="FI144" s="59"/>
      <c r="FJ144" s="59"/>
      <c r="FK144" s="60"/>
    </row>
    <row r="145" spans="1:167" ht="62.2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44"/>
      <c r="BL145" s="59"/>
      <c r="BM145" s="59"/>
      <c r="BN145" s="59"/>
      <c r="BO145" s="59"/>
      <c r="BP145" s="59"/>
      <c r="BQ145" s="59"/>
      <c r="BR145" s="47" t="s">
        <v>261</v>
      </c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 t="s">
        <v>2</v>
      </c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 t="s">
        <v>262</v>
      </c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 t="s">
        <v>3</v>
      </c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 t="s">
        <v>261</v>
      </c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 t="s">
        <v>2</v>
      </c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 t="s">
        <v>262</v>
      </c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 t="s">
        <v>3</v>
      </c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61"/>
    </row>
    <row r="146" spans="1:167" s="23" customFormat="1" ht="12" thickBot="1">
      <c r="A146" s="91">
        <v>1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52">
        <v>2</v>
      </c>
      <c r="BM146" s="52"/>
      <c r="BN146" s="52"/>
      <c r="BO146" s="52"/>
      <c r="BP146" s="52"/>
      <c r="BQ146" s="52"/>
      <c r="BR146" s="52">
        <v>3</v>
      </c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>
        <v>4</v>
      </c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>
        <v>5</v>
      </c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>
        <v>6</v>
      </c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>
        <v>7</v>
      </c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>
        <v>8</v>
      </c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>
        <v>9</v>
      </c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>
        <v>10</v>
      </c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5"/>
    </row>
    <row r="147" spans="1:167" ht="18.75" customHeight="1">
      <c r="A147" s="71" t="s">
        <v>84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2"/>
      <c r="BL147" s="147" t="s">
        <v>82</v>
      </c>
      <c r="BM147" s="148"/>
      <c r="BN147" s="148"/>
      <c r="BO147" s="148"/>
      <c r="BP147" s="148"/>
      <c r="BQ147" s="148"/>
      <c r="BR147" s="54">
        <v>0</v>
      </c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>
        <v>0</v>
      </c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 t="s">
        <v>258</v>
      </c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>
        <f>SUM(BR147:DB147)</f>
        <v>0</v>
      </c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>
        <v>0</v>
      </c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 t="s">
        <v>258</v>
      </c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 t="s">
        <v>258</v>
      </c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>
        <f>SUM(DO147:EY147)</f>
        <v>0</v>
      </c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</row>
    <row r="148" spans="1:167" ht="34.5" customHeight="1">
      <c r="A148" s="94" t="s">
        <v>229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7"/>
      <c r="BL148" s="81" t="s">
        <v>85</v>
      </c>
      <c r="BM148" s="82"/>
      <c r="BN148" s="82"/>
      <c r="BO148" s="82"/>
      <c r="BP148" s="82"/>
      <c r="BQ148" s="82"/>
      <c r="BR148" s="56" t="s">
        <v>46</v>
      </c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 t="s">
        <v>46</v>
      </c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1" t="s">
        <v>258</v>
      </c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>
        <f>SUM(CP148)</f>
        <v>0</v>
      </c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6" t="s">
        <v>46</v>
      </c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 t="s">
        <v>46</v>
      </c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1" t="s">
        <v>258</v>
      </c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>
        <f>SUM(EM148)</f>
        <v>0</v>
      </c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</row>
    <row r="149" spans="1:167" ht="18" customHeight="1">
      <c r="A149" s="63" t="s">
        <v>90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4"/>
      <c r="BL149" s="81" t="s">
        <v>86</v>
      </c>
      <c r="BM149" s="82"/>
      <c r="BN149" s="82"/>
      <c r="BO149" s="82"/>
      <c r="BP149" s="82"/>
      <c r="BQ149" s="82"/>
      <c r="BR149" s="51" t="s">
        <v>258</v>
      </c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 t="s">
        <v>258</v>
      </c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 t="s">
        <v>258</v>
      </c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>
        <f>SUM(BR149:DB149)</f>
        <v>0</v>
      </c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 t="s">
        <v>258</v>
      </c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 t="s">
        <v>258</v>
      </c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 t="s">
        <v>258</v>
      </c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>
        <f>SUM(DO149:EY149)</f>
        <v>0</v>
      </c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</row>
    <row r="150" spans="1:167" ht="18" customHeight="1">
      <c r="A150" s="45" t="s">
        <v>133</v>
      </c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6"/>
      <c r="BL150" s="81" t="s">
        <v>87</v>
      </c>
      <c r="BM150" s="82"/>
      <c r="BN150" s="82"/>
      <c r="BO150" s="82"/>
      <c r="BP150" s="82"/>
      <c r="BQ150" s="82"/>
      <c r="BR150" s="51">
        <v>0</v>
      </c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>
        <v>0</v>
      </c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 t="s">
        <v>258</v>
      </c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>
        <f>SUM(BR150:DB150)</f>
        <v>0</v>
      </c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>
        <v>0</v>
      </c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 t="s">
        <v>258</v>
      </c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 t="s">
        <v>258</v>
      </c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>
        <f>SUM(DO150:EY150)</f>
        <v>0</v>
      </c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</row>
    <row r="151" spans="1:167" s="35" customFormat="1" ht="18" customHeight="1" thickBot="1">
      <c r="A151" s="94" t="s">
        <v>134</v>
      </c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5"/>
      <c r="BL151" s="65" t="s">
        <v>88</v>
      </c>
      <c r="BM151" s="66"/>
      <c r="BN151" s="66"/>
      <c r="BO151" s="66"/>
      <c r="BP151" s="66"/>
      <c r="BQ151" s="66"/>
      <c r="BR151" s="53" t="s">
        <v>258</v>
      </c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 t="s">
        <v>258</v>
      </c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 t="s">
        <v>258</v>
      </c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>
        <f>SUM(BR151:DB151)</f>
        <v>0</v>
      </c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 t="s">
        <v>258</v>
      </c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 t="s">
        <v>258</v>
      </c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 t="s">
        <v>258</v>
      </c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>
        <f>SUM(DO151:EY151)</f>
        <v>0</v>
      </c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</row>
    <row r="152" spans="1:167" ht="2.25" customHeight="1" hidden="1" thickBo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7"/>
      <c r="BL152" s="138"/>
      <c r="BM152" s="139"/>
      <c r="BN152" s="139"/>
      <c r="BO152" s="139"/>
      <c r="BP152" s="139"/>
      <c r="BQ152" s="140"/>
      <c r="BR152" s="48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50"/>
      <c r="CD152" s="48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50"/>
      <c r="CP152" s="48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50"/>
      <c r="DC152" s="48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50"/>
      <c r="DO152" s="48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50"/>
      <c r="EA152" s="48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50"/>
      <c r="EM152" s="48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50"/>
      <c r="EZ152" s="48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50"/>
    </row>
    <row r="153" spans="1:167" s="17" customFormat="1" ht="18.75" customHeight="1" thickBot="1">
      <c r="A153" s="120" t="s">
        <v>120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1"/>
      <c r="BL153" s="136" t="s">
        <v>89</v>
      </c>
      <c r="BM153" s="137"/>
      <c r="BN153" s="137"/>
      <c r="BO153" s="137"/>
      <c r="BP153" s="137"/>
      <c r="BQ153" s="137"/>
      <c r="BR153" s="135">
        <v>5600.28</v>
      </c>
      <c r="BS153" s="135"/>
      <c r="BT153" s="135"/>
      <c r="BU153" s="135"/>
      <c r="BV153" s="135"/>
      <c r="BW153" s="135"/>
      <c r="BX153" s="135"/>
      <c r="BY153" s="135"/>
      <c r="BZ153" s="135"/>
      <c r="CA153" s="135"/>
      <c r="CB153" s="135"/>
      <c r="CC153" s="135"/>
      <c r="CD153" s="135">
        <v>0</v>
      </c>
      <c r="CE153" s="135"/>
      <c r="CF153" s="135"/>
      <c r="CG153" s="135"/>
      <c r="CH153" s="135"/>
      <c r="CI153" s="135"/>
      <c r="CJ153" s="135"/>
      <c r="CK153" s="135"/>
      <c r="CL153" s="135"/>
      <c r="CM153" s="135"/>
      <c r="CN153" s="135"/>
      <c r="CO153" s="135"/>
      <c r="CP153" s="135" t="s">
        <v>258</v>
      </c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  <c r="DB153" s="135"/>
      <c r="DC153" s="135">
        <f>SUM(BR153:DB153)</f>
        <v>5600.28</v>
      </c>
      <c r="DD153" s="135"/>
      <c r="DE153" s="135"/>
      <c r="DF153" s="135"/>
      <c r="DG153" s="135"/>
      <c r="DH153" s="135"/>
      <c r="DI153" s="135"/>
      <c r="DJ153" s="135"/>
      <c r="DK153" s="135"/>
      <c r="DL153" s="135"/>
      <c r="DM153" s="135"/>
      <c r="DN153" s="135"/>
      <c r="DO153" s="135">
        <v>38766.06</v>
      </c>
      <c r="DP153" s="135"/>
      <c r="DQ153" s="135"/>
      <c r="DR153" s="135"/>
      <c r="DS153" s="135"/>
      <c r="DT153" s="135"/>
      <c r="DU153" s="135"/>
      <c r="DV153" s="135"/>
      <c r="DW153" s="135"/>
      <c r="DX153" s="135"/>
      <c r="DY153" s="135"/>
      <c r="DZ153" s="135"/>
      <c r="EA153" s="135">
        <v>0</v>
      </c>
      <c r="EB153" s="135"/>
      <c r="EC153" s="135"/>
      <c r="ED153" s="135"/>
      <c r="EE153" s="135"/>
      <c r="EF153" s="135"/>
      <c r="EG153" s="135"/>
      <c r="EH153" s="135"/>
      <c r="EI153" s="135"/>
      <c r="EJ153" s="135"/>
      <c r="EK153" s="135"/>
      <c r="EL153" s="135"/>
      <c r="EM153" s="135" t="s">
        <v>258</v>
      </c>
      <c r="EN153" s="135"/>
      <c r="EO153" s="135"/>
      <c r="EP153" s="135"/>
      <c r="EQ153" s="135"/>
      <c r="ER153" s="135"/>
      <c r="ES153" s="135"/>
      <c r="ET153" s="135"/>
      <c r="EU153" s="135"/>
      <c r="EV153" s="135"/>
      <c r="EW153" s="135"/>
      <c r="EX153" s="135"/>
      <c r="EY153" s="135"/>
      <c r="EZ153" s="135">
        <f>SUM(DO153:EY153)</f>
        <v>38766.06</v>
      </c>
      <c r="FA153" s="135"/>
      <c r="FB153" s="135"/>
      <c r="FC153" s="135"/>
      <c r="FD153" s="135"/>
      <c r="FE153" s="135"/>
      <c r="FF153" s="135"/>
      <c r="FG153" s="135"/>
      <c r="FH153" s="135"/>
      <c r="FI153" s="135"/>
      <c r="FJ153" s="135"/>
      <c r="FK153" s="135"/>
    </row>
    <row r="154" spans="1:167" s="17" customFormat="1" ht="2.25" customHeight="1" hidden="1" thickBot="1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5"/>
      <c r="AT154" s="185"/>
      <c r="AU154" s="185"/>
      <c r="AV154" s="185"/>
      <c r="AW154" s="185"/>
      <c r="AX154" s="185"/>
      <c r="AY154" s="185"/>
      <c r="AZ154" s="185"/>
      <c r="BA154" s="185"/>
      <c r="BB154" s="185"/>
      <c r="BC154" s="185"/>
      <c r="BD154" s="185"/>
      <c r="BE154" s="185"/>
      <c r="BF154" s="185"/>
      <c r="BG154" s="185"/>
      <c r="BH154" s="185"/>
      <c r="BI154" s="185"/>
      <c r="BJ154" s="185"/>
      <c r="BK154" s="186"/>
      <c r="BL154" s="42"/>
      <c r="BM154" s="43"/>
      <c r="BN154" s="43"/>
      <c r="BO154" s="43"/>
      <c r="BP154" s="43"/>
      <c r="BQ154" s="43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</row>
    <row r="155" spans="1:167" ht="16.5" customHeight="1">
      <c r="A155" s="126" t="s">
        <v>92</v>
      </c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  <c r="BG155" s="126"/>
      <c r="BH155" s="126"/>
      <c r="BI155" s="126"/>
      <c r="BJ155" s="126"/>
      <c r="BK155" s="127"/>
      <c r="BL155" s="147" t="s">
        <v>93</v>
      </c>
      <c r="BM155" s="148"/>
      <c r="BN155" s="148"/>
      <c r="BO155" s="148"/>
      <c r="BP155" s="148"/>
      <c r="BQ155" s="148"/>
      <c r="BR155" s="54">
        <f>BR157+BR162</f>
        <v>11182698.12</v>
      </c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>
        <v>0</v>
      </c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 t="s">
        <v>258</v>
      </c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>
        <f>SUM(BR155:DB156)</f>
        <v>11182698.12</v>
      </c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>
        <f>DO157+DO162</f>
        <v>83098266.19</v>
      </c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>
        <v>0</v>
      </c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 t="s">
        <v>258</v>
      </c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>
        <f>SUM(DO155:EY156)</f>
        <v>83098266.19</v>
      </c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</row>
    <row r="156" spans="1:167" ht="20.25" customHeight="1">
      <c r="A156" s="124" t="s">
        <v>117</v>
      </c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5"/>
      <c r="BL156" s="81"/>
      <c r="BM156" s="82"/>
      <c r="BN156" s="82"/>
      <c r="BO156" s="82"/>
      <c r="BP156" s="82"/>
      <c r="BQ156" s="82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1"/>
      <c r="FI156" s="51"/>
      <c r="FJ156" s="51"/>
      <c r="FK156" s="51"/>
    </row>
    <row r="157" spans="1:167" ht="20.25" customHeight="1">
      <c r="A157" s="71" t="s">
        <v>230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2"/>
      <c r="BL157" s="81" t="s">
        <v>94</v>
      </c>
      <c r="BM157" s="82"/>
      <c r="BN157" s="82"/>
      <c r="BO157" s="82"/>
      <c r="BP157" s="82"/>
      <c r="BQ157" s="82"/>
      <c r="BR157" s="51">
        <f>BR159</f>
        <v>10958926.94</v>
      </c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>
        <v>0</v>
      </c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 t="s">
        <v>258</v>
      </c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>
        <f>SUM(BR157:DB157)</f>
        <v>10958926.94</v>
      </c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>
        <v>83031583.45</v>
      </c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>
        <v>0</v>
      </c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 t="s">
        <v>258</v>
      </c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>
        <f>SUM(DO157:EY157)</f>
        <v>83031583.45</v>
      </c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</row>
    <row r="158" spans="1:167" ht="13.5" customHeight="1">
      <c r="A158" s="130" t="s">
        <v>231</v>
      </c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131"/>
      <c r="BL158" s="81"/>
      <c r="BM158" s="82"/>
      <c r="BN158" s="82"/>
      <c r="BO158" s="82"/>
      <c r="BP158" s="82"/>
      <c r="BQ158" s="82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</row>
    <row r="159" spans="1:167" ht="18" customHeight="1">
      <c r="A159" s="130" t="s">
        <v>235</v>
      </c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  <c r="BK159" s="131"/>
      <c r="BL159" s="81" t="s">
        <v>232</v>
      </c>
      <c r="BM159" s="82"/>
      <c r="BN159" s="82"/>
      <c r="BO159" s="82"/>
      <c r="BP159" s="82"/>
      <c r="BQ159" s="82"/>
      <c r="BR159" s="51">
        <v>10958926.94</v>
      </c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>
        <v>0</v>
      </c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 t="s">
        <v>258</v>
      </c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>
        <f>BR159</f>
        <v>10958926.94</v>
      </c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>
        <v>83031583.45</v>
      </c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>
        <v>0</v>
      </c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 t="s">
        <v>258</v>
      </c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>
        <f>SUM(DO159:EY159)</f>
        <v>83031583.45</v>
      </c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</row>
    <row r="160" spans="1:167" ht="18" customHeight="1">
      <c r="A160" s="130" t="s">
        <v>236</v>
      </c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130"/>
      <c r="BK160" s="131"/>
      <c r="BL160" s="81" t="s">
        <v>233</v>
      </c>
      <c r="BM160" s="82"/>
      <c r="BN160" s="82"/>
      <c r="BO160" s="82"/>
      <c r="BP160" s="82"/>
      <c r="BQ160" s="82"/>
      <c r="BR160" s="51" t="s">
        <v>258</v>
      </c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 t="s">
        <v>258</v>
      </c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 t="s">
        <v>258</v>
      </c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>
        <f>SUM(BR160:DB160)</f>
        <v>0</v>
      </c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 t="s">
        <v>258</v>
      </c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 t="s">
        <v>258</v>
      </c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 t="s">
        <v>258</v>
      </c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>
        <f>SUM(DO160:EY160)</f>
        <v>0</v>
      </c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</row>
    <row r="161" spans="1:167" s="35" customFormat="1" ht="18" customHeight="1">
      <c r="A161" s="94" t="s">
        <v>237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5"/>
      <c r="BL161" s="65" t="s">
        <v>234</v>
      </c>
      <c r="BM161" s="66"/>
      <c r="BN161" s="66"/>
      <c r="BO161" s="66"/>
      <c r="BP161" s="66"/>
      <c r="BQ161" s="66"/>
      <c r="BR161" s="53" t="s">
        <v>258</v>
      </c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 t="s">
        <v>258</v>
      </c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 t="s">
        <v>258</v>
      </c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>
        <f>SUM(BR161:DB161)</f>
        <v>0</v>
      </c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 t="s">
        <v>258</v>
      </c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 t="s">
        <v>258</v>
      </c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 t="s">
        <v>258</v>
      </c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>
        <f>SUM(DO161:EY161)</f>
        <v>0</v>
      </c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</row>
    <row r="162" spans="1:167" ht="18" customHeight="1">
      <c r="A162" s="190" t="s">
        <v>252</v>
      </c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190"/>
      <c r="BD162" s="190"/>
      <c r="BE162" s="190"/>
      <c r="BF162" s="190"/>
      <c r="BG162" s="190"/>
      <c r="BH162" s="190"/>
      <c r="BI162" s="190"/>
      <c r="BJ162" s="190"/>
      <c r="BK162" s="191"/>
      <c r="BL162" s="145" t="s">
        <v>250</v>
      </c>
      <c r="BM162" s="146"/>
      <c r="BN162" s="146"/>
      <c r="BO162" s="146"/>
      <c r="BP162" s="146"/>
      <c r="BQ162" s="146"/>
      <c r="BR162" s="51">
        <v>223771.18</v>
      </c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 t="s">
        <v>258</v>
      </c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 t="s">
        <v>258</v>
      </c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>
        <f>SUM(BR162:DB162)</f>
        <v>223771.18</v>
      </c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>
        <v>66682.74</v>
      </c>
      <c r="DP162" s="51"/>
      <c r="DQ162" s="51"/>
      <c r="DR162" s="51"/>
      <c r="DS162" s="51"/>
      <c r="DT162" s="51"/>
      <c r="DU162" s="51"/>
      <c r="DV162" s="51"/>
      <c r="DW162" s="51"/>
      <c r="DX162" s="51"/>
      <c r="DY162" s="51"/>
      <c r="DZ162" s="51"/>
      <c r="EA162" s="51" t="s">
        <v>258</v>
      </c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 t="s">
        <v>258</v>
      </c>
      <c r="EN162" s="51"/>
      <c r="EO162" s="51"/>
      <c r="EP162" s="51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>
        <f>SUM(DO162:EY162)</f>
        <v>66682.74</v>
      </c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51"/>
    </row>
    <row r="163" spans="1:167" ht="24" customHeight="1">
      <c r="A163" s="192" t="s">
        <v>253</v>
      </c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3"/>
      <c r="BL163" s="141" t="s">
        <v>251</v>
      </c>
      <c r="BM163" s="142"/>
      <c r="BN163" s="142"/>
      <c r="BO163" s="142"/>
      <c r="BP163" s="142"/>
      <c r="BQ163" s="142"/>
      <c r="BR163" s="53">
        <v>223771.18</v>
      </c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 t="s">
        <v>258</v>
      </c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 t="s">
        <v>258</v>
      </c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>
        <f>SUM(BR163:DB163)</f>
        <v>223771.18</v>
      </c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>
        <v>66682.74</v>
      </c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 t="s">
        <v>258</v>
      </c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 t="s">
        <v>258</v>
      </c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>
        <f>SUM(DO163:EY163)</f>
        <v>66682.74</v>
      </c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</row>
    <row r="164" spans="1:167" ht="0.75" customHeight="1" thickBo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7"/>
      <c r="BL164" s="138"/>
      <c r="BM164" s="139"/>
      <c r="BN164" s="139"/>
      <c r="BO164" s="139"/>
      <c r="BP164" s="139"/>
      <c r="BQ164" s="140"/>
      <c r="BR164" s="48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50"/>
      <c r="CD164" s="48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50"/>
      <c r="CP164" s="48" t="s">
        <v>258</v>
      </c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50"/>
      <c r="DC164" s="48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50"/>
      <c r="DO164" s="48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50"/>
      <c r="EA164" s="48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50"/>
      <c r="EM164" s="48" t="s">
        <v>258</v>
      </c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50"/>
      <c r="EZ164" s="48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50"/>
    </row>
    <row r="165" spans="1:167" s="17" customFormat="1" ht="21" customHeight="1">
      <c r="A165" s="196" t="s">
        <v>238</v>
      </c>
      <c r="B165" s="196"/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6"/>
      <c r="AY165" s="196"/>
      <c r="AZ165" s="196"/>
      <c r="BA165" s="196"/>
      <c r="BB165" s="196"/>
      <c r="BC165" s="196"/>
      <c r="BD165" s="196"/>
      <c r="BE165" s="196"/>
      <c r="BF165" s="196"/>
      <c r="BG165" s="196"/>
      <c r="BH165" s="196"/>
      <c r="BI165" s="196"/>
      <c r="BJ165" s="196"/>
      <c r="BK165" s="197"/>
      <c r="BL165" s="133" t="s">
        <v>95</v>
      </c>
      <c r="BM165" s="134"/>
      <c r="BN165" s="134"/>
      <c r="BO165" s="134"/>
      <c r="BP165" s="134"/>
      <c r="BQ165" s="134"/>
      <c r="BR165" s="132">
        <f>BR153+BR155</f>
        <v>11188298.399999999</v>
      </c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>
        <v>0</v>
      </c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  <c r="CO165" s="132"/>
      <c r="CP165" s="132" t="s">
        <v>258</v>
      </c>
      <c r="CQ165" s="132"/>
      <c r="CR165" s="132"/>
      <c r="CS165" s="132"/>
      <c r="CT165" s="132"/>
      <c r="CU165" s="132"/>
      <c r="CV165" s="132"/>
      <c r="CW165" s="132"/>
      <c r="CX165" s="132"/>
      <c r="CY165" s="132"/>
      <c r="CZ165" s="132"/>
      <c r="DA165" s="132"/>
      <c r="DB165" s="132"/>
      <c r="DC165" s="132">
        <f>SUM(BR165:DB165)</f>
        <v>11188298.399999999</v>
      </c>
      <c r="DD165" s="132"/>
      <c r="DE165" s="132"/>
      <c r="DF165" s="132"/>
      <c r="DG165" s="132"/>
      <c r="DH165" s="132"/>
      <c r="DI165" s="132"/>
      <c r="DJ165" s="132"/>
      <c r="DK165" s="132"/>
      <c r="DL165" s="132"/>
      <c r="DM165" s="132"/>
      <c r="DN165" s="132"/>
      <c r="DO165" s="132">
        <f>DO153+DO155</f>
        <v>83137032.25</v>
      </c>
      <c r="DP165" s="132"/>
      <c r="DQ165" s="132"/>
      <c r="DR165" s="132"/>
      <c r="DS165" s="132"/>
      <c r="DT165" s="132"/>
      <c r="DU165" s="132"/>
      <c r="DV165" s="132"/>
      <c r="DW165" s="132"/>
      <c r="DX165" s="132"/>
      <c r="DY165" s="132"/>
      <c r="DZ165" s="132"/>
      <c r="EA165" s="132">
        <v>0</v>
      </c>
      <c r="EB165" s="132"/>
      <c r="EC165" s="132"/>
      <c r="ED165" s="132"/>
      <c r="EE165" s="132"/>
      <c r="EF165" s="132"/>
      <c r="EG165" s="132"/>
      <c r="EH165" s="132"/>
      <c r="EI165" s="132"/>
      <c r="EJ165" s="132"/>
      <c r="EK165" s="132"/>
      <c r="EL165" s="132"/>
      <c r="EM165" s="132" t="s">
        <v>258</v>
      </c>
      <c r="EN165" s="132"/>
      <c r="EO165" s="132"/>
      <c r="EP165" s="132"/>
      <c r="EQ165" s="132"/>
      <c r="ER165" s="132"/>
      <c r="ES165" s="132"/>
      <c r="ET165" s="132"/>
      <c r="EU165" s="132"/>
      <c r="EV165" s="132"/>
      <c r="EW165" s="132"/>
      <c r="EX165" s="132"/>
      <c r="EY165" s="132"/>
      <c r="EZ165" s="132">
        <f>SUM(DO165:EY165)</f>
        <v>83137032.25</v>
      </c>
      <c r="FA165" s="132"/>
      <c r="FB165" s="132"/>
      <c r="FC165" s="132"/>
      <c r="FD165" s="132"/>
      <c r="FE165" s="132"/>
      <c r="FF165" s="132"/>
      <c r="FG165" s="132"/>
      <c r="FH165" s="132"/>
      <c r="FI165" s="132"/>
      <c r="FJ165" s="132"/>
      <c r="FK165" s="132"/>
    </row>
    <row r="166" spans="1:167" ht="0.75" customHeight="1" thickBo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20"/>
      <c r="BL166" s="8"/>
      <c r="BM166" s="9"/>
      <c r="BN166" s="9"/>
      <c r="BO166" s="9"/>
      <c r="BP166" s="9"/>
      <c r="BQ166" s="9"/>
      <c r="BR166" s="15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5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5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6"/>
      <c r="DC166" s="15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5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5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5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6"/>
      <c r="EZ166" s="15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4"/>
    </row>
    <row r="167" ht="6.75" customHeight="1"/>
    <row r="168" s="22" customFormat="1" ht="10.5" customHeight="1">
      <c r="A168" s="21" t="s">
        <v>118</v>
      </c>
    </row>
    <row r="170" spans="1:69" ht="12.75" customHeight="1">
      <c r="A170" s="1" t="s">
        <v>109</v>
      </c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P170" s="195" t="s">
        <v>265</v>
      </c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5"/>
      <c r="BQ170" s="195"/>
    </row>
    <row r="171" spans="15:69" ht="11.25">
      <c r="O171" s="194" t="s">
        <v>110</v>
      </c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P171" s="194" t="s">
        <v>111</v>
      </c>
      <c r="AQ171" s="194"/>
      <c r="AR171" s="194"/>
      <c r="AS171" s="194"/>
      <c r="AT171" s="194"/>
      <c r="AU171" s="194"/>
      <c r="AV171" s="194"/>
      <c r="AW171" s="194"/>
      <c r="AX171" s="194"/>
      <c r="AY171" s="194"/>
      <c r="AZ171" s="194"/>
      <c r="BA171" s="194"/>
      <c r="BB171" s="194"/>
      <c r="BC171" s="194"/>
      <c r="BD171" s="194"/>
      <c r="BE171" s="194"/>
      <c r="BF171" s="194"/>
      <c r="BG171" s="194"/>
      <c r="BH171" s="194"/>
      <c r="BI171" s="194"/>
      <c r="BJ171" s="194"/>
      <c r="BK171" s="194"/>
      <c r="BL171" s="194"/>
      <c r="BM171" s="194"/>
      <c r="BN171" s="194"/>
      <c r="BO171" s="194"/>
      <c r="BP171" s="194"/>
      <c r="BQ171" s="194"/>
    </row>
    <row r="172" spans="38:91" ht="11.25">
      <c r="AL172" s="26"/>
      <c r="AM172" s="26"/>
      <c r="AN172" s="26"/>
      <c r="AO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</row>
    <row r="173" spans="1:69" ht="11.25">
      <c r="A173" s="1" t="s">
        <v>113</v>
      </c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P173" s="195" t="s">
        <v>266</v>
      </c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  <c r="BG173" s="195"/>
      <c r="BH173" s="195"/>
      <c r="BI173" s="195"/>
      <c r="BJ173" s="195"/>
      <c r="BK173" s="195"/>
      <c r="BL173" s="195"/>
      <c r="BM173" s="195"/>
      <c r="BN173" s="195"/>
      <c r="BO173" s="195"/>
      <c r="BP173" s="195"/>
      <c r="BQ173" s="195"/>
    </row>
    <row r="174" spans="18:69" s="5" customFormat="1" ht="11.25" customHeight="1">
      <c r="R174" s="194" t="s">
        <v>110</v>
      </c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M174" s="1"/>
      <c r="AN174" s="1"/>
      <c r="AP174" s="194" t="s">
        <v>111</v>
      </c>
      <c r="AQ174" s="194"/>
      <c r="AR174" s="194"/>
      <c r="AS174" s="194"/>
      <c r="AT174" s="194"/>
      <c r="AU174" s="194"/>
      <c r="AV174" s="194"/>
      <c r="AW174" s="194"/>
      <c r="AX174" s="194"/>
      <c r="AY174" s="194"/>
      <c r="AZ174" s="194"/>
      <c r="BA174" s="194"/>
      <c r="BB174" s="194"/>
      <c r="BC174" s="194"/>
      <c r="BD174" s="194"/>
      <c r="BE174" s="194"/>
      <c r="BF174" s="194"/>
      <c r="BG174" s="194"/>
      <c r="BH174" s="194"/>
      <c r="BI174" s="194"/>
      <c r="BJ174" s="194"/>
      <c r="BK174" s="194"/>
      <c r="BL174" s="194"/>
      <c r="BM174" s="194"/>
      <c r="BN174" s="194"/>
      <c r="BO174" s="194"/>
      <c r="BP174" s="194"/>
      <c r="BQ174" s="194"/>
    </row>
    <row r="175" ht="11.25">
      <c r="AX175" s="7"/>
    </row>
    <row r="176" spans="1:35" ht="11.25">
      <c r="A176" s="198" t="s">
        <v>112</v>
      </c>
      <c r="B176" s="198"/>
      <c r="C176" s="113" t="s">
        <v>273</v>
      </c>
      <c r="D176" s="113"/>
      <c r="E176" s="113"/>
      <c r="F176" s="113"/>
      <c r="G176" s="112" t="s">
        <v>112</v>
      </c>
      <c r="H176" s="112"/>
      <c r="I176" s="113" t="s">
        <v>257</v>
      </c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2">
        <v>20</v>
      </c>
      <c r="AB176" s="112"/>
      <c r="AC176" s="112"/>
      <c r="AD176" s="112"/>
      <c r="AE176" s="188" t="s">
        <v>271</v>
      </c>
      <c r="AF176" s="188"/>
      <c r="AG176" s="188"/>
      <c r="AH176" s="188"/>
      <c r="AI176" s="1" t="s">
        <v>25</v>
      </c>
    </row>
    <row r="177" s="6" customFormat="1" ht="3" customHeight="1"/>
  </sheetData>
  <sheetProtection/>
  <mergeCells count="1389">
    <mergeCell ref="EZ164:FK164"/>
    <mergeCell ref="AA176:AD176"/>
    <mergeCell ref="AE176:AH176"/>
    <mergeCell ref="O170:AK170"/>
    <mergeCell ref="AP170:BQ170"/>
    <mergeCell ref="A165:BK165"/>
    <mergeCell ref="AP173:BQ173"/>
    <mergeCell ref="A176:B176"/>
    <mergeCell ref="C176:F176"/>
    <mergeCell ref="G176:H176"/>
    <mergeCell ref="I176:Z176"/>
    <mergeCell ref="O171:AK171"/>
    <mergeCell ref="AP171:BQ171"/>
    <mergeCell ref="R174:AK174"/>
    <mergeCell ref="AP174:BQ174"/>
    <mergeCell ref="R173:AK173"/>
    <mergeCell ref="BL164:BQ164"/>
    <mergeCell ref="BR164:CC164"/>
    <mergeCell ref="CD164:CO164"/>
    <mergeCell ref="CP164:DB164"/>
    <mergeCell ref="A162:BK162"/>
    <mergeCell ref="A163:BK163"/>
    <mergeCell ref="EM162:EY162"/>
    <mergeCell ref="EA154:EL154"/>
    <mergeCell ref="EM154:EY154"/>
    <mergeCell ref="CD163:CO163"/>
    <mergeCell ref="DO163:DZ163"/>
    <mergeCell ref="EA163:EL163"/>
    <mergeCell ref="CP163:DB163"/>
    <mergeCell ref="EM163:EY163"/>
    <mergeCell ref="EZ162:FK162"/>
    <mergeCell ref="BL163:BQ163"/>
    <mergeCell ref="BR163:CC163"/>
    <mergeCell ref="EA162:EL162"/>
    <mergeCell ref="BL162:BQ162"/>
    <mergeCell ref="BR162:CC162"/>
    <mergeCell ref="CD162:CO162"/>
    <mergeCell ref="CP162:DB162"/>
    <mergeCell ref="DC162:DN162"/>
    <mergeCell ref="EZ163:FK163"/>
    <mergeCell ref="EA102:EL102"/>
    <mergeCell ref="DO104:DZ104"/>
    <mergeCell ref="DO103:DZ103"/>
    <mergeCell ref="EM111:EY111"/>
    <mergeCell ref="EM102:EY102"/>
    <mergeCell ref="CD139:CO139"/>
    <mergeCell ref="CD138:CO138"/>
    <mergeCell ref="CP127:DB127"/>
    <mergeCell ref="CP137:DB137"/>
    <mergeCell ref="CP135:DB135"/>
    <mergeCell ref="CP139:DB139"/>
    <mergeCell ref="CP138:DB138"/>
    <mergeCell ref="DC102:DN102"/>
    <mergeCell ref="CP101:DB101"/>
    <mergeCell ref="CP99:DB99"/>
    <mergeCell ref="CP96:DB96"/>
    <mergeCell ref="CP98:DB98"/>
    <mergeCell ref="CP83:DB83"/>
    <mergeCell ref="DC83:DN83"/>
    <mergeCell ref="DC100:DN100"/>
    <mergeCell ref="CP100:DB100"/>
    <mergeCell ref="EZ154:FK154"/>
    <mergeCell ref="CP154:DB154"/>
    <mergeCell ref="CP153:DB153"/>
    <mergeCell ref="CP123:DB123"/>
    <mergeCell ref="CP151:DB151"/>
    <mergeCell ref="CP116:DB116"/>
    <mergeCell ref="DO107:DZ107"/>
    <mergeCell ref="DO108:DZ108"/>
    <mergeCell ref="DO115:DZ115"/>
    <mergeCell ref="DC116:DN116"/>
    <mergeCell ref="DC115:DN115"/>
    <mergeCell ref="DC110:DN110"/>
    <mergeCell ref="DO116:DZ116"/>
    <mergeCell ref="EZ107:FK107"/>
    <mergeCell ref="EM108:EY108"/>
    <mergeCell ref="EZ111:FK111"/>
    <mergeCell ref="DC123:DN123"/>
    <mergeCell ref="EZ108:FK108"/>
    <mergeCell ref="EM109:EY109"/>
    <mergeCell ref="EZ115:FK115"/>
    <mergeCell ref="EZ102:FK102"/>
    <mergeCell ref="EM101:EY101"/>
    <mergeCell ref="EZ91:FK91"/>
    <mergeCell ref="EZ97:FK97"/>
    <mergeCell ref="EM98:EY98"/>
    <mergeCell ref="EM100:EY100"/>
    <mergeCell ref="CG5:CJ5"/>
    <mergeCell ref="CK5:CM5"/>
    <mergeCell ref="BL151:BQ151"/>
    <mergeCell ref="BR151:CC151"/>
    <mergeCell ref="BL78:BQ78"/>
    <mergeCell ref="BL148:BQ148"/>
    <mergeCell ref="BR148:CC148"/>
    <mergeCell ref="BL147:BQ147"/>
    <mergeCell ref="BR147:CC147"/>
    <mergeCell ref="CD102:CO102"/>
    <mergeCell ref="A154:BK154"/>
    <mergeCell ref="BL154:BQ154"/>
    <mergeCell ref="BR154:CC154"/>
    <mergeCell ref="CD154:CO154"/>
    <mergeCell ref="A85:BK86"/>
    <mergeCell ref="A78:BK78"/>
    <mergeCell ref="A79:BK79"/>
    <mergeCell ref="A80:BK80"/>
    <mergeCell ref="A102:BK102"/>
    <mergeCell ref="BL102:BQ102"/>
    <mergeCell ref="BR102:CC102"/>
    <mergeCell ref="BL100:BQ100"/>
    <mergeCell ref="EZ77:FK77"/>
    <mergeCell ref="BL85:BQ86"/>
    <mergeCell ref="CD86:CO86"/>
    <mergeCell ref="CP77:DB77"/>
    <mergeCell ref="BL81:BQ81"/>
    <mergeCell ref="BR78:CC78"/>
    <mergeCell ref="BL83:BQ83"/>
    <mergeCell ref="BR83:CC83"/>
    <mergeCell ref="CD83:CO83"/>
    <mergeCell ref="DC78:DN78"/>
    <mergeCell ref="BL98:BQ98"/>
    <mergeCell ref="BR86:CC86"/>
    <mergeCell ref="DC77:DN77"/>
    <mergeCell ref="DO77:DZ77"/>
    <mergeCell ref="CP78:DB78"/>
    <mergeCell ref="BR89:CC89"/>
    <mergeCell ref="BR91:CC91"/>
    <mergeCell ref="CD91:CO91"/>
    <mergeCell ref="CP91:DB91"/>
    <mergeCell ref="DC91:DN91"/>
    <mergeCell ref="CD79:CO79"/>
    <mergeCell ref="CD78:CO78"/>
    <mergeCell ref="A123:BK123"/>
    <mergeCell ref="BL123:BQ123"/>
    <mergeCell ref="BR123:CC123"/>
    <mergeCell ref="CD123:CO123"/>
    <mergeCell ref="A116:BK116"/>
    <mergeCell ref="BL116:BQ116"/>
    <mergeCell ref="BR116:CC116"/>
    <mergeCell ref="CD116:CO116"/>
    <mergeCell ref="DO78:DZ78"/>
    <mergeCell ref="EA78:EL78"/>
    <mergeCell ref="DO67:DZ67"/>
    <mergeCell ref="DC74:DN74"/>
    <mergeCell ref="DO74:DZ74"/>
    <mergeCell ref="DC72:DN72"/>
    <mergeCell ref="DO72:DZ72"/>
    <mergeCell ref="EA74:EL74"/>
    <mergeCell ref="EA68:EL69"/>
    <mergeCell ref="EA67:EL67"/>
    <mergeCell ref="EZ63:FK63"/>
    <mergeCell ref="EZ74:FK74"/>
    <mergeCell ref="EZ68:FK69"/>
    <mergeCell ref="EZ70:FK70"/>
    <mergeCell ref="EZ72:FK72"/>
    <mergeCell ref="EZ73:FK73"/>
    <mergeCell ref="EZ71:FK71"/>
    <mergeCell ref="DC66:DN66"/>
    <mergeCell ref="DC62:DN62"/>
    <mergeCell ref="CP70:DB70"/>
    <mergeCell ref="DC70:DN70"/>
    <mergeCell ref="DC67:DN67"/>
    <mergeCell ref="BR68:CC69"/>
    <mergeCell ref="BR71:CC71"/>
    <mergeCell ref="CP71:DB71"/>
    <mergeCell ref="CD71:CO71"/>
    <mergeCell ref="DO71:DZ71"/>
    <mergeCell ref="DC71:DN71"/>
    <mergeCell ref="DC68:DN69"/>
    <mergeCell ref="DO68:DZ69"/>
    <mergeCell ref="DO70:DZ70"/>
    <mergeCell ref="DC63:DN63"/>
    <mergeCell ref="DO63:DZ63"/>
    <mergeCell ref="CD62:CO62"/>
    <mergeCell ref="BL62:BQ62"/>
    <mergeCell ref="BR62:CC62"/>
    <mergeCell ref="BL63:BQ63"/>
    <mergeCell ref="BR63:CC63"/>
    <mergeCell ref="CD63:CO63"/>
    <mergeCell ref="CP63:DB63"/>
    <mergeCell ref="EZ90:FK90"/>
    <mergeCell ref="EM61:EY61"/>
    <mergeCell ref="EM80:EY80"/>
    <mergeCell ref="EM62:EY62"/>
    <mergeCell ref="EZ61:FK61"/>
    <mergeCell ref="EZ62:FK62"/>
    <mergeCell ref="DO65:FK65"/>
    <mergeCell ref="DO66:DZ66"/>
    <mergeCell ref="EA66:EL66"/>
    <mergeCell ref="EM63:EY63"/>
    <mergeCell ref="EZ88:FK88"/>
    <mergeCell ref="EM81:EY81"/>
    <mergeCell ref="EM82:EY82"/>
    <mergeCell ref="EZ89:FK89"/>
    <mergeCell ref="EM83:EY83"/>
    <mergeCell ref="EM60:EY60"/>
    <mergeCell ref="DC61:DN61"/>
    <mergeCell ref="EM59:EY59"/>
    <mergeCell ref="EZ59:FK59"/>
    <mergeCell ref="EA60:EL60"/>
    <mergeCell ref="DO61:DZ61"/>
    <mergeCell ref="EA61:EL61"/>
    <mergeCell ref="DC59:DN59"/>
    <mergeCell ref="EZ60:FK60"/>
    <mergeCell ref="EZ58:FK58"/>
    <mergeCell ref="CD58:CO58"/>
    <mergeCell ref="CP58:DB58"/>
    <mergeCell ref="DC58:DN58"/>
    <mergeCell ref="CP59:DB59"/>
    <mergeCell ref="DC57:DN57"/>
    <mergeCell ref="DO58:DZ58"/>
    <mergeCell ref="EA58:EL58"/>
    <mergeCell ref="CP62:DB62"/>
    <mergeCell ref="A57:BK57"/>
    <mergeCell ref="BL57:BQ57"/>
    <mergeCell ref="BR57:CC57"/>
    <mergeCell ref="CD57:CO57"/>
    <mergeCell ref="A58:BK58"/>
    <mergeCell ref="BL58:BQ58"/>
    <mergeCell ref="CD61:CO61"/>
    <mergeCell ref="A59:BK59"/>
    <mergeCell ref="BL59:BQ59"/>
    <mergeCell ref="CP61:DB61"/>
    <mergeCell ref="DO62:DZ62"/>
    <mergeCell ref="EZ56:FK56"/>
    <mergeCell ref="DO57:DZ57"/>
    <mergeCell ref="EA57:EL57"/>
    <mergeCell ref="EM57:EY57"/>
    <mergeCell ref="EZ57:FK57"/>
    <mergeCell ref="DO60:DZ60"/>
    <mergeCell ref="CP57:DB57"/>
    <mergeCell ref="EA62:EL62"/>
    <mergeCell ref="DO55:DZ55"/>
    <mergeCell ref="DC54:DN54"/>
    <mergeCell ref="DO54:DZ54"/>
    <mergeCell ref="EA54:EL54"/>
    <mergeCell ref="EA55:EL55"/>
    <mergeCell ref="BL48:BQ48"/>
    <mergeCell ref="BL42:BQ42"/>
    <mergeCell ref="DC27:DN27"/>
    <mergeCell ref="DO27:DZ27"/>
    <mergeCell ref="BL28:BQ28"/>
    <mergeCell ref="BL23:BQ23"/>
    <mergeCell ref="BL32:BQ32"/>
    <mergeCell ref="BL34:BQ34"/>
    <mergeCell ref="BL26:BQ26"/>
    <mergeCell ref="DO56:DZ56"/>
    <mergeCell ref="EA56:EL56"/>
    <mergeCell ref="DC60:DN60"/>
    <mergeCell ref="EA59:EL59"/>
    <mergeCell ref="DO59:DZ59"/>
    <mergeCell ref="BL61:BQ61"/>
    <mergeCell ref="BR61:CC61"/>
    <mergeCell ref="A55:BK55"/>
    <mergeCell ref="BL55:BQ55"/>
    <mergeCell ref="BR59:CC59"/>
    <mergeCell ref="A14:BK14"/>
    <mergeCell ref="BL12:BQ13"/>
    <mergeCell ref="BL14:BQ14"/>
    <mergeCell ref="BL36:BQ36"/>
    <mergeCell ref="A15:BK15"/>
    <mergeCell ref="BL24:BQ24"/>
    <mergeCell ref="BL33:BQ33"/>
    <mergeCell ref="A16:BK16"/>
    <mergeCell ref="BL20:BQ20"/>
    <mergeCell ref="BL18:BQ18"/>
    <mergeCell ref="BL17:BQ17"/>
    <mergeCell ref="EM13:EY13"/>
    <mergeCell ref="BR13:CC13"/>
    <mergeCell ref="BR12:DN12"/>
    <mergeCell ref="DO12:FK12"/>
    <mergeCell ref="EZ13:FK13"/>
    <mergeCell ref="EA13:EL13"/>
    <mergeCell ref="CD13:CO13"/>
    <mergeCell ref="CP13:DB13"/>
    <mergeCell ref="CP14:DB14"/>
    <mergeCell ref="CD14:CO14"/>
    <mergeCell ref="EM24:EY24"/>
    <mergeCell ref="BR20:CC20"/>
    <mergeCell ref="BR17:CC17"/>
    <mergeCell ref="A12:BK13"/>
    <mergeCell ref="DC13:DN13"/>
    <mergeCell ref="DO13:DZ13"/>
    <mergeCell ref="EA18:EL18"/>
    <mergeCell ref="DC14:DN14"/>
    <mergeCell ref="DO14:DZ14"/>
    <mergeCell ref="BR14:CC14"/>
    <mergeCell ref="EZ22:FK22"/>
    <mergeCell ref="EZ23:FK23"/>
    <mergeCell ref="EZ18:FK18"/>
    <mergeCell ref="EM18:EY18"/>
    <mergeCell ref="EM23:EY23"/>
    <mergeCell ref="EM20:EY20"/>
    <mergeCell ref="EZ20:FK20"/>
    <mergeCell ref="EA14:EL14"/>
    <mergeCell ref="EA15:EL16"/>
    <mergeCell ref="EZ17:FK17"/>
    <mergeCell ref="EZ14:FK14"/>
    <mergeCell ref="EM15:EY16"/>
    <mergeCell ref="EZ15:FK16"/>
    <mergeCell ref="EM17:EY17"/>
    <mergeCell ref="EM14:EY14"/>
    <mergeCell ref="EA17:EL17"/>
    <mergeCell ref="CD42:CO42"/>
    <mergeCell ref="CP42:DB42"/>
    <mergeCell ref="CP40:DB40"/>
    <mergeCell ref="DC39:DN39"/>
    <mergeCell ref="DC42:DN42"/>
    <mergeCell ref="DC40:DN40"/>
    <mergeCell ref="CP41:DB41"/>
    <mergeCell ref="DC41:DN41"/>
    <mergeCell ref="EA31:EL31"/>
    <mergeCell ref="DO39:DZ39"/>
    <mergeCell ref="EA39:EL39"/>
    <mergeCell ref="DO33:DZ33"/>
    <mergeCell ref="DO32:DZ32"/>
    <mergeCell ref="EA32:EL32"/>
    <mergeCell ref="DO38:DZ38"/>
    <mergeCell ref="EA38:EL38"/>
    <mergeCell ref="DO37:DZ37"/>
    <mergeCell ref="DC15:DN16"/>
    <mergeCell ref="DO15:DZ16"/>
    <mergeCell ref="DO23:DZ23"/>
    <mergeCell ref="DO21:DZ21"/>
    <mergeCell ref="DC17:DN17"/>
    <mergeCell ref="DO17:DZ17"/>
    <mergeCell ref="DO20:DZ20"/>
    <mergeCell ref="DC18:DN18"/>
    <mergeCell ref="DO18:DZ18"/>
    <mergeCell ref="EM25:EY25"/>
    <mergeCell ref="EM27:EY27"/>
    <mergeCell ref="EM36:EY36"/>
    <mergeCell ref="EZ27:FK27"/>
    <mergeCell ref="EM34:EY34"/>
    <mergeCell ref="EZ34:FK34"/>
    <mergeCell ref="EZ33:FK33"/>
    <mergeCell ref="EM31:EY31"/>
    <mergeCell ref="EZ25:FK25"/>
    <mergeCell ref="EM33:EY33"/>
    <mergeCell ref="DC23:DN23"/>
    <mergeCell ref="CP25:DB25"/>
    <mergeCell ref="CP20:DB20"/>
    <mergeCell ref="DC20:DN20"/>
    <mergeCell ref="CD25:CO25"/>
    <mergeCell ref="EM26:EY26"/>
    <mergeCell ref="CP24:DB24"/>
    <mergeCell ref="CD20:CO20"/>
    <mergeCell ref="EA20:EL20"/>
    <mergeCell ref="DC24:DN24"/>
    <mergeCell ref="EA25:EL25"/>
    <mergeCell ref="DO26:DZ26"/>
    <mergeCell ref="DC26:DN26"/>
    <mergeCell ref="CP23:DB23"/>
    <mergeCell ref="EZ31:FK31"/>
    <mergeCell ref="BR28:CC28"/>
    <mergeCell ref="BR26:CC26"/>
    <mergeCell ref="CD26:CO26"/>
    <mergeCell ref="CD28:CO28"/>
    <mergeCell ref="EA28:EL28"/>
    <mergeCell ref="DO30:FK30"/>
    <mergeCell ref="CP28:DB28"/>
    <mergeCell ref="EM28:EY28"/>
    <mergeCell ref="DO31:DZ31"/>
    <mergeCell ref="CP45:DB45"/>
    <mergeCell ref="CD45:CO45"/>
    <mergeCell ref="EM39:EY39"/>
    <mergeCell ref="EZ39:FK39"/>
    <mergeCell ref="DO45:DZ45"/>
    <mergeCell ref="CD43:CO43"/>
    <mergeCell ref="CP43:DB43"/>
    <mergeCell ref="DC44:DN44"/>
    <mergeCell ref="EM41:EY41"/>
    <mergeCell ref="CP39:DB39"/>
    <mergeCell ref="DC45:DN45"/>
    <mergeCell ref="DC48:DN48"/>
    <mergeCell ref="DC47:DN47"/>
    <mergeCell ref="EZ32:FK32"/>
    <mergeCell ref="EA33:EL33"/>
    <mergeCell ref="EZ41:FK41"/>
    <mergeCell ref="EM40:EY40"/>
    <mergeCell ref="DO43:DZ43"/>
    <mergeCell ref="EA37:EL37"/>
    <mergeCell ref="DO51:DZ51"/>
    <mergeCell ref="DO48:DZ48"/>
    <mergeCell ref="DO53:DZ53"/>
    <mergeCell ref="EA43:EL43"/>
    <mergeCell ref="EA45:EL45"/>
    <mergeCell ref="DO40:DZ40"/>
    <mergeCell ref="EA40:EL40"/>
    <mergeCell ref="DO46:DZ46"/>
    <mergeCell ref="DO52:DZ52"/>
    <mergeCell ref="EA47:EL47"/>
    <mergeCell ref="DO44:DZ44"/>
    <mergeCell ref="EA44:EL44"/>
    <mergeCell ref="CP56:DB56"/>
    <mergeCell ref="DC56:DN56"/>
    <mergeCell ref="BR56:CC56"/>
    <mergeCell ref="BR55:CC55"/>
    <mergeCell ref="CD55:CO55"/>
    <mergeCell ref="CP55:DB55"/>
    <mergeCell ref="DC55:DN55"/>
    <mergeCell ref="DC53:DN53"/>
    <mergeCell ref="BR50:DN50"/>
    <mergeCell ref="CD48:CO48"/>
    <mergeCell ref="CP48:DB48"/>
    <mergeCell ref="BR54:CC54"/>
    <mergeCell ref="CD54:CO54"/>
    <mergeCell ref="BL56:BQ56"/>
    <mergeCell ref="BL60:BQ60"/>
    <mergeCell ref="BR60:CC60"/>
    <mergeCell ref="BR58:CC58"/>
    <mergeCell ref="BL54:BQ54"/>
    <mergeCell ref="CD56:CO56"/>
    <mergeCell ref="CD59:CO59"/>
    <mergeCell ref="EM91:EY91"/>
    <mergeCell ref="EA70:EL70"/>
    <mergeCell ref="EA75:EL75"/>
    <mergeCell ref="EA71:EL71"/>
    <mergeCell ref="EM74:EY74"/>
    <mergeCell ref="EM71:EY71"/>
    <mergeCell ref="EM73:EY73"/>
    <mergeCell ref="EM70:EY70"/>
    <mergeCell ref="EM72:EY72"/>
    <mergeCell ref="EA77:EL77"/>
    <mergeCell ref="BL115:BQ115"/>
    <mergeCell ref="BR115:CC115"/>
    <mergeCell ref="CD115:CO115"/>
    <mergeCell ref="CP115:DB115"/>
    <mergeCell ref="DC51:DN51"/>
    <mergeCell ref="EM52:EY52"/>
    <mergeCell ref="DO50:FK50"/>
    <mergeCell ref="DO47:DZ47"/>
    <mergeCell ref="EA52:EL52"/>
    <mergeCell ref="EM88:EY88"/>
    <mergeCell ref="EZ83:FK83"/>
    <mergeCell ref="EM47:EY47"/>
    <mergeCell ref="EM48:EY48"/>
    <mergeCell ref="EM56:EY56"/>
    <mergeCell ref="EM55:EY55"/>
    <mergeCell ref="EZ55:FK55"/>
    <mergeCell ref="EZ54:FK54"/>
    <mergeCell ref="EM54:EY54"/>
    <mergeCell ref="EM58:EY58"/>
    <mergeCell ref="EM87:EY87"/>
    <mergeCell ref="EZ87:FK87"/>
    <mergeCell ref="CP87:DB87"/>
    <mergeCell ref="DC86:DN86"/>
    <mergeCell ref="EA86:EL86"/>
    <mergeCell ref="DO86:DZ86"/>
    <mergeCell ref="DC87:DN87"/>
    <mergeCell ref="DO87:DZ87"/>
    <mergeCell ref="DO81:DZ81"/>
    <mergeCell ref="DO83:DZ83"/>
    <mergeCell ref="BR85:DN85"/>
    <mergeCell ref="DO85:FK85"/>
    <mergeCell ref="EA83:EL83"/>
    <mergeCell ref="EZ86:FK86"/>
    <mergeCell ref="CP86:DB86"/>
    <mergeCell ref="EM86:EY86"/>
    <mergeCell ref="EM89:EY89"/>
    <mergeCell ref="EA90:EL90"/>
    <mergeCell ref="EM90:EY90"/>
    <mergeCell ref="CD89:CO89"/>
    <mergeCell ref="CP89:DB89"/>
    <mergeCell ref="DC89:DN89"/>
    <mergeCell ref="DO89:DZ89"/>
    <mergeCell ref="CP90:DB90"/>
    <mergeCell ref="DC90:DN90"/>
    <mergeCell ref="DO90:DZ90"/>
    <mergeCell ref="CD88:CO88"/>
    <mergeCell ref="EA89:EL89"/>
    <mergeCell ref="DC88:DN88"/>
    <mergeCell ref="DO98:DZ98"/>
    <mergeCell ref="CD90:CO90"/>
    <mergeCell ref="DO91:DZ91"/>
    <mergeCell ref="CP97:DB97"/>
    <mergeCell ref="EA95:EL95"/>
    <mergeCell ref="CP88:DB88"/>
    <mergeCell ref="EA91:EL91"/>
    <mergeCell ref="EZ93:FK93"/>
    <mergeCell ref="EZ96:FK96"/>
    <mergeCell ref="DC97:DN97"/>
    <mergeCell ref="EM97:EY97"/>
    <mergeCell ref="EM96:EY96"/>
    <mergeCell ref="DO97:DZ97"/>
    <mergeCell ref="EA97:EL97"/>
    <mergeCell ref="EM93:EY93"/>
    <mergeCell ref="EA94:EL94"/>
    <mergeCell ref="BL88:BQ88"/>
    <mergeCell ref="BR88:CC88"/>
    <mergeCell ref="BL46:BQ46"/>
    <mergeCell ref="BL45:BQ45"/>
    <mergeCell ref="BL68:BQ69"/>
    <mergeCell ref="BL79:BQ79"/>
    <mergeCell ref="BR48:CC48"/>
    <mergeCell ref="BL53:BQ53"/>
    <mergeCell ref="BL50:BQ51"/>
    <mergeCell ref="BR51:CC51"/>
    <mergeCell ref="EM77:EY77"/>
    <mergeCell ref="EA51:EL51"/>
    <mergeCell ref="CD77:CO77"/>
    <mergeCell ref="CD68:CO69"/>
    <mergeCell ref="CP68:DB69"/>
    <mergeCell ref="EA72:EL72"/>
    <mergeCell ref="EM68:EY69"/>
    <mergeCell ref="CD60:CO60"/>
    <mergeCell ref="CP60:DB60"/>
    <mergeCell ref="CP54:DB54"/>
    <mergeCell ref="EZ44:FK44"/>
    <mergeCell ref="EZ42:FK42"/>
    <mergeCell ref="EM42:EY42"/>
    <mergeCell ref="EM45:EY45"/>
    <mergeCell ref="EM44:EY44"/>
    <mergeCell ref="EM43:EY43"/>
    <mergeCell ref="EZ45:FK45"/>
    <mergeCell ref="EZ43:FK43"/>
    <mergeCell ref="EZ46:FK46"/>
    <mergeCell ref="EM46:EY46"/>
    <mergeCell ref="EZ48:FK48"/>
    <mergeCell ref="EZ53:FK53"/>
    <mergeCell ref="EZ47:FK47"/>
    <mergeCell ref="EZ51:FK51"/>
    <mergeCell ref="EZ52:FK52"/>
    <mergeCell ref="EM51:EY51"/>
    <mergeCell ref="EM53:EY53"/>
    <mergeCell ref="CP73:DB73"/>
    <mergeCell ref="DC73:DN73"/>
    <mergeCell ref="DO73:DZ73"/>
    <mergeCell ref="EA73:EL73"/>
    <mergeCell ref="DO88:DZ88"/>
    <mergeCell ref="EA88:EL88"/>
    <mergeCell ref="DO42:DZ42"/>
    <mergeCell ref="EA42:EL42"/>
    <mergeCell ref="DO82:DZ82"/>
    <mergeCell ref="EA81:EL81"/>
    <mergeCell ref="EA82:EL82"/>
    <mergeCell ref="EA87:EL87"/>
    <mergeCell ref="EA63:EL63"/>
    <mergeCell ref="EA53:EL53"/>
    <mergeCell ref="CD74:CO74"/>
    <mergeCell ref="CD72:CO72"/>
    <mergeCell ref="A18:BK18"/>
    <mergeCell ref="A17:BK17"/>
    <mergeCell ref="A35:BK35"/>
    <mergeCell ref="A38:BK38"/>
    <mergeCell ref="A19:BK19"/>
    <mergeCell ref="A23:BK23"/>
    <mergeCell ref="A32:BK32"/>
    <mergeCell ref="A34:BK34"/>
    <mergeCell ref="A26:BK26"/>
    <mergeCell ref="A27:BK27"/>
    <mergeCell ref="CP15:DB16"/>
    <mergeCell ref="BR46:CC46"/>
    <mergeCell ref="CD46:CO46"/>
    <mergeCell ref="BL15:BQ16"/>
    <mergeCell ref="BR15:CC16"/>
    <mergeCell ref="CD15:CO16"/>
    <mergeCell ref="BL19:BQ19"/>
    <mergeCell ref="BR19:CC19"/>
    <mergeCell ref="BR43:CC43"/>
    <mergeCell ref="BL43:BQ43"/>
    <mergeCell ref="DC33:DN33"/>
    <mergeCell ref="BR32:CC32"/>
    <mergeCell ref="CD32:CO32"/>
    <mergeCell ref="CP32:DB32"/>
    <mergeCell ref="BR33:CC33"/>
    <mergeCell ref="CP33:DB33"/>
    <mergeCell ref="DC43:DN43"/>
    <mergeCell ref="CD33:CO33"/>
    <mergeCell ref="A44:BK44"/>
    <mergeCell ref="A45:BK45"/>
    <mergeCell ref="BL44:BQ44"/>
    <mergeCell ref="BR44:CC44"/>
    <mergeCell ref="A22:BK22"/>
    <mergeCell ref="BL22:BQ22"/>
    <mergeCell ref="BR22:CC22"/>
    <mergeCell ref="A25:BK25"/>
    <mergeCell ref="BL25:BQ25"/>
    <mergeCell ref="BR24:CC24"/>
    <mergeCell ref="BR25:CC25"/>
    <mergeCell ref="BR30:DN30"/>
    <mergeCell ref="BR31:CC31"/>
    <mergeCell ref="CD31:CO31"/>
    <mergeCell ref="BR37:CC37"/>
    <mergeCell ref="CD37:CO37"/>
    <mergeCell ref="CD36:CO36"/>
    <mergeCell ref="BR34:CC34"/>
    <mergeCell ref="BR35:CC35"/>
    <mergeCell ref="BR36:CC36"/>
    <mergeCell ref="A39:BK39"/>
    <mergeCell ref="A33:BK33"/>
    <mergeCell ref="BR39:CC39"/>
    <mergeCell ref="A37:BK37"/>
    <mergeCell ref="BL35:BQ35"/>
    <mergeCell ref="BL37:BQ37"/>
    <mergeCell ref="BL70:BQ70"/>
    <mergeCell ref="BL71:BQ71"/>
    <mergeCell ref="BR70:CC70"/>
    <mergeCell ref="AE7:EK7"/>
    <mergeCell ref="A8:AO8"/>
    <mergeCell ref="A42:BK42"/>
    <mergeCell ref="A43:BK43"/>
    <mergeCell ref="BR42:CC42"/>
    <mergeCell ref="BR18:CC18"/>
    <mergeCell ref="BR23:CC23"/>
    <mergeCell ref="BL77:BQ77"/>
    <mergeCell ref="BR77:CC77"/>
    <mergeCell ref="BL74:BQ74"/>
    <mergeCell ref="BR74:CC74"/>
    <mergeCell ref="BR73:CC73"/>
    <mergeCell ref="CD73:CO73"/>
    <mergeCell ref="BR72:CC72"/>
    <mergeCell ref="BL72:BQ72"/>
    <mergeCell ref="BL76:BQ76"/>
    <mergeCell ref="BR76:CC76"/>
    <mergeCell ref="EZ75:FK75"/>
    <mergeCell ref="DO76:DZ76"/>
    <mergeCell ref="EA76:EL76"/>
    <mergeCell ref="EM76:EY76"/>
    <mergeCell ref="EM75:EY75"/>
    <mergeCell ref="DO75:DZ75"/>
    <mergeCell ref="BL82:BQ82"/>
    <mergeCell ref="BR82:CC82"/>
    <mergeCell ref="CD82:CO82"/>
    <mergeCell ref="CD81:CO81"/>
    <mergeCell ref="CP79:DB79"/>
    <mergeCell ref="DC79:DN79"/>
    <mergeCell ref="BL67:BQ67"/>
    <mergeCell ref="BR67:CC67"/>
    <mergeCell ref="CD67:CO67"/>
    <mergeCell ref="CP67:DB67"/>
    <mergeCell ref="BL73:BQ73"/>
    <mergeCell ref="CP72:DB72"/>
    <mergeCell ref="BL75:BQ75"/>
    <mergeCell ref="BR75:CC75"/>
    <mergeCell ref="BR81:CC81"/>
    <mergeCell ref="CP82:DB82"/>
    <mergeCell ref="CP81:DB81"/>
    <mergeCell ref="DC81:DN81"/>
    <mergeCell ref="DC82:DN82"/>
    <mergeCell ref="BL80:BQ80"/>
    <mergeCell ref="CP66:DB66"/>
    <mergeCell ref="CP80:DB80"/>
    <mergeCell ref="BR80:CC80"/>
    <mergeCell ref="CD80:CO80"/>
    <mergeCell ref="CD76:CO76"/>
    <mergeCell ref="CP76:DB76"/>
    <mergeCell ref="CP74:DB74"/>
    <mergeCell ref="CP75:DB75"/>
    <mergeCell ref="CD75:CO75"/>
    <mergeCell ref="CD70:CO70"/>
    <mergeCell ref="BL65:BQ66"/>
    <mergeCell ref="BR65:DN65"/>
    <mergeCell ref="EA80:EL80"/>
    <mergeCell ref="EA79:EL79"/>
    <mergeCell ref="BR79:CC79"/>
    <mergeCell ref="DC75:DN75"/>
    <mergeCell ref="DC76:DN76"/>
    <mergeCell ref="DO80:DZ80"/>
    <mergeCell ref="BR66:CC66"/>
    <mergeCell ref="CD66:CO66"/>
    <mergeCell ref="BL87:BQ87"/>
    <mergeCell ref="BL94:BQ94"/>
    <mergeCell ref="BR94:CC94"/>
    <mergeCell ref="CD94:CO94"/>
    <mergeCell ref="BR87:CC87"/>
    <mergeCell ref="CD87:CO87"/>
    <mergeCell ref="BL89:BQ89"/>
    <mergeCell ref="BL90:BQ90"/>
    <mergeCell ref="BL91:BQ91"/>
    <mergeCell ref="EZ104:FK104"/>
    <mergeCell ref="EZ103:FK103"/>
    <mergeCell ref="CD107:CO107"/>
    <mergeCell ref="BR90:CC90"/>
    <mergeCell ref="BR97:CC97"/>
    <mergeCell ref="CD97:CO97"/>
    <mergeCell ref="BR101:CC101"/>
    <mergeCell ref="CD101:CO101"/>
    <mergeCell ref="BR100:CC100"/>
    <mergeCell ref="BR98:CC98"/>
    <mergeCell ref="BL106:BQ107"/>
    <mergeCell ref="BR106:DN106"/>
    <mergeCell ref="BR107:CC107"/>
    <mergeCell ref="CD104:CO104"/>
    <mergeCell ref="CP104:DB104"/>
    <mergeCell ref="EZ101:FK101"/>
    <mergeCell ref="BL96:BQ96"/>
    <mergeCell ref="BR96:CC96"/>
    <mergeCell ref="CD96:CO96"/>
    <mergeCell ref="BL97:BQ97"/>
    <mergeCell ref="DC96:DN96"/>
    <mergeCell ref="CD98:CO98"/>
    <mergeCell ref="CD100:CO100"/>
    <mergeCell ref="EZ98:FK98"/>
    <mergeCell ref="CD99:CO99"/>
    <mergeCell ref="EZ109:FK109"/>
    <mergeCell ref="DC114:DN114"/>
    <mergeCell ref="DO114:DZ114"/>
    <mergeCell ref="EZ112:FK112"/>
    <mergeCell ref="EZ114:FK114"/>
    <mergeCell ref="DC111:DN111"/>
    <mergeCell ref="DO111:DZ111"/>
    <mergeCell ref="DC109:DN109"/>
    <mergeCell ref="DO109:DZ109"/>
    <mergeCell ref="BL114:BQ114"/>
    <mergeCell ref="BR114:CC114"/>
    <mergeCell ref="CD114:CO114"/>
    <mergeCell ref="CP114:DB114"/>
    <mergeCell ref="CP113:DB113"/>
    <mergeCell ref="BL111:BQ111"/>
    <mergeCell ref="BR111:CC111"/>
    <mergeCell ref="BR113:CC113"/>
    <mergeCell ref="CD111:CO111"/>
    <mergeCell ref="BL113:BQ113"/>
    <mergeCell ref="CD113:CO113"/>
    <mergeCell ref="BL112:BQ112"/>
    <mergeCell ref="CP122:DB122"/>
    <mergeCell ref="DC104:DN104"/>
    <mergeCell ref="CD103:CO103"/>
    <mergeCell ref="BR104:CC104"/>
    <mergeCell ref="DC107:DN107"/>
    <mergeCell ref="DC113:DN113"/>
    <mergeCell ref="BR110:CC110"/>
    <mergeCell ref="CD110:CO110"/>
    <mergeCell ref="CP110:DB110"/>
    <mergeCell ref="DC103:DN103"/>
    <mergeCell ref="CP92:DB92"/>
    <mergeCell ref="CP108:DB108"/>
    <mergeCell ref="CP111:DB111"/>
    <mergeCell ref="CP107:DB107"/>
    <mergeCell ref="CP109:DB109"/>
    <mergeCell ref="CP102:DB102"/>
    <mergeCell ref="EA93:EL93"/>
    <mergeCell ref="EA111:EL111"/>
    <mergeCell ref="DO113:DZ113"/>
    <mergeCell ref="DO112:DZ112"/>
    <mergeCell ref="DO110:DZ110"/>
    <mergeCell ref="EA110:EL110"/>
    <mergeCell ref="EA104:EL104"/>
    <mergeCell ref="EA108:EL108"/>
    <mergeCell ref="EA101:EL101"/>
    <mergeCell ref="DO101:DZ101"/>
    <mergeCell ref="BL93:BQ93"/>
    <mergeCell ref="BR93:CC93"/>
    <mergeCell ref="CD93:CO93"/>
    <mergeCell ref="DO93:DZ93"/>
    <mergeCell ref="EM120:EY120"/>
    <mergeCell ref="CP93:DB93"/>
    <mergeCell ref="DC93:DN93"/>
    <mergeCell ref="EM103:EY103"/>
    <mergeCell ref="EA103:EL103"/>
    <mergeCell ref="DO94:DZ94"/>
    <mergeCell ref="CP94:DB94"/>
    <mergeCell ref="CP103:DB103"/>
    <mergeCell ref="EA96:EL96"/>
    <mergeCell ref="EM99:EY99"/>
    <mergeCell ref="DC94:DN94"/>
    <mergeCell ref="DC98:DN98"/>
    <mergeCell ref="EM119:EY119"/>
    <mergeCell ref="EM118:EY118"/>
    <mergeCell ref="EM112:EY112"/>
    <mergeCell ref="EM107:EY107"/>
    <mergeCell ref="DC101:DN101"/>
    <mergeCell ref="DO102:DZ102"/>
    <mergeCell ref="EA109:EL109"/>
    <mergeCell ref="DC112:DN112"/>
    <mergeCell ref="EA117:EL117"/>
    <mergeCell ref="EM117:EY117"/>
    <mergeCell ref="EM113:EY113"/>
    <mergeCell ref="EM115:EY115"/>
    <mergeCell ref="EA116:EL116"/>
    <mergeCell ref="EA113:EL113"/>
    <mergeCell ref="EM94:EY94"/>
    <mergeCell ref="DO96:DZ96"/>
    <mergeCell ref="EM110:EY110"/>
    <mergeCell ref="EA114:EL114"/>
    <mergeCell ref="EM114:EY114"/>
    <mergeCell ref="EM104:EY104"/>
    <mergeCell ref="DO100:DZ100"/>
    <mergeCell ref="EA100:EL100"/>
    <mergeCell ref="EA107:EL107"/>
    <mergeCell ref="DO106:FK106"/>
    <mergeCell ref="BR134:CC134"/>
    <mergeCell ref="CD134:CO134"/>
    <mergeCell ref="CP134:DB134"/>
    <mergeCell ref="BL128:BQ129"/>
    <mergeCell ref="BR128:CC129"/>
    <mergeCell ref="CD128:CO129"/>
    <mergeCell ref="CP128:DB129"/>
    <mergeCell ref="BL131:BQ131"/>
    <mergeCell ref="BR131:CC131"/>
    <mergeCell ref="EZ134:FK134"/>
    <mergeCell ref="DC128:DN129"/>
    <mergeCell ref="DC131:DN131"/>
    <mergeCell ref="DO131:DZ131"/>
    <mergeCell ref="EA131:EL131"/>
    <mergeCell ref="EM128:EY129"/>
    <mergeCell ref="EA130:EL130"/>
    <mergeCell ref="DC134:DN134"/>
    <mergeCell ref="DO134:DZ134"/>
    <mergeCell ref="EA134:EL134"/>
    <mergeCell ref="EM134:EY134"/>
    <mergeCell ref="DC138:DN138"/>
    <mergeCell ref="DO138:DZ138"/>
    <mergeCell ref="EA137:EL137"/>
    <mergeCell ref="EA138:EL138"/>
    <mergeCell ref="EM138:EY138"/>
    <mergeCell ref="DC137:DN137"/>
    <mergeCell ref="DO137:DZ137"/>
    <mergeCell ref="CD137:CO137"/>
    <mergeCell ref="CD135:CO135"/>
    <mergeCell ref="EZ136:FK136"/>
    <mergeCell ref="EM136:EY136"/>
    <mergeCell ref="DC136:DN136"/>
    <mergeCell ref="DO136:DZ136"/>
    <mergeCell ref="EA136:EL136"/>
    <mergeCell ref="DC135:DN135"/>
    <mergeCell ref="DO135:DZ135"/>
    <mergeCell ref="EZ137:FK137"/>
    <mergeCell ref="EZ139:FK139"/>
    <mergeCell ref="EZ140:FK140"/>
    <mergeCell ref="EZ135:FK135"/>
    <mergeCell ref="EA139:EL139"/>
    <mergeCell ref="EM137:EY137"/>
    <mergeCell ref="EZ138:FK138"/>
    <mergeCell ref="EM135:EY135"/>
    <mergeCell ref="EA135:EL135"/>
    <mergeCell ref="EM140:EY140"/>
    <mergeCell ref="EM139:EY139"/>
    <mergeCell ref="BR136:CC136"/>
    <mergeCell ref="CD136:CO136"/>
    <mergeCell ref="CP136:DB136"/>
    <mergeCell ref="BL135:BQ135"/>
    <mergeCell ref="BR135:CC135"/>
    <mergeCell ref="EA140:EL140"/>
    <mergeCell ref="CP145:DB145"/>
    <mergeCell ref="DO142:DZ142"/>
    <mergeCell ref="DO145:DZ145"/>
    <mergeCell ref="EA142:EL142"/>
    <mergeCell ref="EA141:EL141"/>
    <mergeCell ref="DC139:DN139"/>
    <mergeCell ref="DO139:DZ139"/>
    <mergeCell ref="DC140:DN140"/>
    <mergeCell ref="DO140:DZ140"/>
    <mergeCell ref="BR149:CC149"/>
    <mergeCell ref="DC147:DN147"/>
    <mergeCell ref="CD145:CO145"/>
    <mergeCell ref="EA147:EL147"/>
    <mergeCell ref="EA148:EL148"/>
    <mergeCell ref="DC149:DN149"/>
    <mergeCell ref="DO149:DZ149"/>
    <mergeCell ref="EZ141:FK141"/>
    <mergeCell ref="CP141:DB141"/>
    <mergeCell ref="DC141:DN141"/>
    <mergeCell ref="EM141:EY141"/>
    <mergeCell ref="DO141:DZ141"/>
    <mergeCell ref="DC154:DN154"/>
    <mergeCell ref="DO154:DZ154"/>
    <mergeCell ref="DC153:DN153"/>
    <mergeCell ref="A149:BK149"/>
    <mergeCell ref="CD150:CO150"/>
    <mergeCell ref="CD149:CO149"/>
    <mergeCell ref="CP149:DB149"/>
    <mergeCell ref="CP150:DB150"/>
    <mergeCell ref="BL150:BQ150"/>
    <mergeCell ref="BR150:CC150"/>
    <mergeCell ref="BR152:CC152"/>
    <mergeCell ref="CD152:CO152"/>
    <mergeCell ref="CP152:DB152"/>
    <mergeCell ref="DO153:DZ153"/>
    <mergeCell ref="BR153:CC153"/>
    <mergeCell ref="CD153:CO153"/>
    <mergeCell ref="EA155:EL156"/>
    <mergeCell ref="BL155:BQ156"/>
    <mergeCell ref="BR155:CC156"/>
    <mergeCell ref="CD155:CO156"/>
    <mergeCell ref="CP155:DB156"/>
    <mergeCell ref="DC155:DN156"/>
    <mergeCell ref="BR137:CC137"/>
    <mergeCell ref="BL144:BQ145"/>
    <mergeCell ref="BR145:CC145"/>
    <mergeCell ref="BL142:BQ142"/>
    <mergeCell ref="BR138:CC138"/>
    <mergeCell ref="BR139:CC139"/>
    <mergeCell ref="DC145:DN145"/>
    <mergeCell ref="BL138:BQ138"/>
    <mergeCell ref="BL146:BQ146"/>
    <mergeCell ref="BR146:CC146"/>
    <mergeCell ref="BL141:BQ141"/>
    <mergeCell ref="BR141:CC141"/>
    <mergeCell ref="CP140:DB140"/>
    <mergeCell ref="CD141:CO141"/>
    <mergeCell ref="CP142:DB142"/>
    <mergeCell ref="CD140:CO140"/>
    <mergeCell ref="EM153:EY153"/>
    <mergeCell ref="CD146:CO146"/>
    <mergeCell ref="CP146:DB146"/>
    <mergeCell ref="DC148:DN148"/>
    <mergeCell ref="CP148:DB148"/>
    <mergeCell ref="CD151:CO151"/>
    <mergeCell ref="CD148:CO148"/>
    <mergeCell ref="CD147:CO147"/>
    <mergeCell ref="CP147:DB147"/>
    <mergeCell ref="BL134:BQ134"/>
    <mergeCell ref="BL152:BQ152"/>
    <mergeCell ref="BL140:BQ140"/>
    <mergeCell ref="BL139:BQ139"/>
    <mergeCell ref="BL137:BQ137"/>
    <mergeCell ref="BL149:BQ149"/>
    <mergeCell ref="BL136:BQ136"/>
    <mergeCell ref="BL153:BQ153"/>
    <mergeCell ref="CP132:DB132"/>
    <mergeCell ref="CP131:DB131"/>
    <mergeCell ref="EZ153:FK153"/>
    <mergeCell ref="EA151:EL151"/>
    <mergeCell ref="EM151:EY151"/>
    <mergeCell ref="EZ151:FK151"/>
    <mergeCell ref="BR144:DN144"/>
    <mergeCell ref="DC142:DN142"/>
    <mergeCell ref="BR140:CC140"/>
    <mergeCell ref="BL157:BQ157"/>
    <mergeCell ref="EA127:EL127"/>
    <mergeCell ref="BL130:BQ130"/>
    <mergeCell ref="BR130:CC130"/>
    <mergeCell ref="CD130:CO130"/>
    <mergeCell ref="CP130:DB130"/>
    <mergeCell ref="DC130:DN130"/>
    <mergeCell ref="DO130:DZ130"/>
    <mergeCell ref="EA153:EL153"/>
    <mergeCell ref="BR127:CC127"/>
    <mergeCell ref="BL127:BQ127"/>
    <mergeCell ref="CD127:CO127"/>
    <mergeCell ref="EM155:EY156"/>
    <mergeCell ref="EZ155:FK156"/>
    <mergeCell ref="EM127:EY127"/>
    <mergeCell ref="EZ127:FK127"/>
    <mergeCell ref="DO155:DZ156"/>
    <mergeCell ref="EM130:EY130"/>
    <mergeCell ref="EZ130:FK130"/>
    <mergeCell ref="CD131:CO131"/>
    <mergeCell ref="BR157:CC157"/>
    <mergeCell ref="EZ158:FK158"/>
    <mergeCell ref="CP157:DB157"/>
    <mergeCell ref="EM158:EY158"/>
    <mergeCell ref="DC158:DN158"/>
    <mergeCell ref="CD157:CO157"/>
    <mergeCell ref="EM157:EY157"/>
    <mergeCell ref="DO158:DZ158"/>
    <mergeCell ref="EA158:EL158"/>
    <mergeCell ref="BL158:BQ158"/>
    <mergeCell ref="BR158:CC158"/>
    <mergeCell ref="CD158:CO158"/>
    <mergeCell ref="CP158:DB158"/>
    <mergeCell ref="EZ157:FK157"/>
    <mergeCell ref="DC157:DN157"/>
    <mergeCell ref="DO157:DZ157"/>
    <mergeCell ref="EA157:EL157"/>
    <mergeCell ref="BL159:BQ159"/>
    <mergeCell ref="BR159:CC159"/>
    <mergeCell ref="CD159:CO159"/>
    <mergeCell ref="CP159:DB159"/>
    <mergeCell ref="BL160:BQ160"/>
    <mergeCell ref="BR160:CC160"/>
    <mergeCell ref="CD160:CO160"/>
    <mergeCell ref="CP160:DB160"/>
    <mergeCell ref="EZ161:FK161"/>
    <mergeCell ref="DC161:DN161"/>
    <mergeCell ref="DO161:DZ161"/>
    <mergeCell ref="EA161:EL161"/>
    <mergeCell ref="EM161:EY161"/>
    <mergeCell ref="DC160:DN160"/>
    <mergeCell ref="DO160:DZ160"/>
    <mergeCell ref="EZ159:FK159"/>
    <mergeCell ref="EA160:EL160"/>
    <mergeCell ref="EZ160:FK160"/>
    <mergeCell ref="EM160:EY160"/>
    <mergeCell ref="EA159:EL159"/>
    <mergeCell ref="EM159:EY159"/>
    <mergeCell ref="DC159:DN159"/>
    <mergeCell ref="DO159:DZ159"/>
    <mergeCell ref="BL161:BQ161"/>
    <mergeCell ref="BR161:CC161"/>
    <mergeCell ref="CD161:CO161"/>
    <mergeCell ref="CP161:DB161"/>
    <mergeCell ref="DO162:DZ162"/>
    <mergeCell ref="EM165:EY165"/>
    <mergeCell ref="DC164:DN164"/>
    <mergeCell ref="DO164:DZ164"/>
    <mergeCell ref="EA164:EL164"/>
    <mergeCell ref="DC163:DN163"/>
    <mergeCell ref="EM164:EY164"/>
    <mergeCell ref="A155:BK155"/>
    <mergeCell ref="A142:BK142"/>
    <mergeCell ref="EZ165:FK165"/>
    <mergeCell ref="DC165:DN165"/>
    <mergeCell ref="DO165:DZ165"/>
    <mergeCell ref="EA165:EL165"/>
    <mergeCell ref="BL165:BQ165"/>
    <mergeCell ref="BR165:CC165"/>
    <mergeCell ref="CD165:CO165"/>
    <mergeCell ref="CP165:DB165"/>
    <mergeCell ref="A158:BK158"/>
    <mergeCell ref="A159:BK159"/>
    <mergeCell ref="A160:BK160"/>
    <mergeCell ref="A157:BK157"/>
    <mergeCell ref="A161:BK161"/>
    <mergeCell ref="A156:BK156"/>
    <mergeCell ref="A104:BK104"/>
    <mergeCell ref="A103:BK103"/>
    <mergeCell ref="A134:BK134"/>
    <mergeCell ref="A113:BK113"/>
    <mergeCell ref="A114:BK114"/>
    <mergeCell ref="A127:BK127"/>
    <mergeCell ref="A128:BK128"/>
    <mergeCell ref="A119:BK119"/>
    <mergeCell ref="A118:BK118"/>
    <mergeCell ref="A73:BK73"/>
    <mergeCell ref="A75:BK75"/>
    <mergeCell ref="A68:BK68"/>
    <mergeCell ref="A70:BK70"/>
    <mergeCell ref="A71:BK71"/>
    <mergeCell ref="A72:BK72"/>
    <mergeCell ref="A96:BK96"/>
    <mergeCell ref="A82:BK82"/>
    <mergeCell ref="A93:BK93"/>
    <mergeCell ref="A54:BK54"/>
    <mergeCell ref="A48:BK48"/>
    <mergeCell ref="A50:BK51"/>
    <mergeCell ref="A106:BK107"/>
    <mergeCell ref="A77:BK77"/>
    <mergeCell ref="A76:BK76"/>
    <mergeCell ref="A60:BK60"/>
    <mergeCell ref="A56:BK56"/>
    <mergeCell ref="A61:BK61"/>
    <mergeCell ref="A63:BK63"/>
    <mergeCell ref="A153:BK153"/>
    <mergeCell ref="A138:BK138"/>
    <mergeCell ref="A148:BK148"/>
    <mergeCell ref="A139:BK139"/>
    <mergeCell ref="A146:BK146"/>
    <mergeCell ref="A150:BK150"/>
    <mergeCell ref="A151:BK151"/>
    <mergeCell ref="A144:BK145"/>
    <mergeCell ref="A147:BK147"/>
    <mergeCell ref="A130:BK130"/>
    <mergeCell ref="A135:BK135"/>
    <mergeCell ref="A140:BK140"/>
    <mergeCell ref="A141:BK141"/>
    <mergeCell ref="A131:BK131"/>
    <mergeCell ref="A132:BK132"/>
    <mergeCell ref="A136:BK136"/>
    <mergeCell ref="A137:BK137"/>
    <mergeCell ref="A97:BK97"/>
    <mergeCell ref="A98:BK98"/>
    <mergeCell ref="CD17:CO17"/>
    <mergeCell ref="CP17:DB17"/>
    <mergeCell ref="CD18:CO18"/>
    <mergeCell ref="CP18:DB18"/>
    <mergeCell ref="A88:BK88"/>
    <mergeCell ref="A89:BK89"/>
    <mergeCell ref="A90:BK90"/>
    <mergeCell ref="A91:BK91"/>
    <mergeCell ref="R4:EH4"/>
    <mergeCell ref="A7:AD7"/>
    <mergeCell ref="BP5:CF5"/>
    <mergeCell ref="A94:BK94"/>
    <mergeCell ref="A83:BK83"/>
    <mergeCell ref="A87:BK87"/>
    <mergeCell ref="A46:BK46"/>
    <mergeCell ref="A52:BK52"/>
    <mergeCell ref="A62:BK62"/>
    <mergeCell ref="A47:BK47"/>
    <mergeCell ref="EZ3:FK3"/>
    <mergeCell ref="EZ4:FK4"/>
    <mergeCell ref="B3:EX3"/>
    <mergeCell ref="EZ10:FK10"/>
    <mergeCell ref="EZ5:FK5"/>
    <mergeCell ref="EZ7:FK7"/>
    <mergeCell ref="EZ9:FK9"/>
    <mergeCell ref="AP8:EK8"/>
    <mergeCell ref="EZ8:FK8"/>
    <mergeCell ref="EZ6:FK6"/>
    <mergeCell ref="EZ21:FK21"/>
    <mergeCell ref="CD19:CO19"/>
    <mergeCell ref="CP19:DB19"/>
    <mergeCell ref="DC19:DN19"/>
    <mergeCell ref="DO19:DZ19"/>
    <mergeCell ref="EA19:EL19"/>
    <mergeCell ref="EM19:EY19"/>
    <mergeCell ref="DC25:DN25"/>
    <mergeCell ref="EZ19:FK19"/>
    <mergeCell ref="A21:BK21"/>
    <mergeCell ref="BL21:BQ21"/>
    <mergeCell ref="BR21:CC21"/>
    <mergeCell ref="CD21:CO21"/>
    <mergeCell ref="CP21:DB21"/>
    <mergeCell ref="DC21:DN21"/>
    <mergeCell ref="EA21:EL21"/>
    <mergeCell ref="EM21:EY21"/>
    <mergeCell ref="EA22:EL22"/>
    <mergeCell ref="EA27:EL27"/>
    <mergeCell ref="EA24:EL24"/>
    <mergeCell ref="DO24:DZ24"/>
    <mergeCell ref="DO25:DZ25"/>
    <mergeCell ref="BL27:BQ27"/>
    <mergeCell ref="BR27:CC27"/>
    <mergeCell ref="CD27:CO27"/>
    <mergeCell ref="CP26:DB26"/>
    <mergeCell ref="CP27:DB27"/>
    <mergeCell ref="EM22:EY22"/>
    <mergeCell ref="EZ26:FK26"/>
    <mergeCell ref="EZ24:FK24"/>
    <mergeCell ref="CD22:CO22"/>
    <mergeCell ref="CP22:DB22"/>
    <mergeCell ref="DC22:DN22"/>
    <mergeCell ref="DO22:DZ22"/>
    <mergeCell ref="CD23:CO23"/>
    <mergeCell ref="EA26:EL26"/>
    <mergeCell ref="EA23:EL23"/>
    <mergeCell ref="CD24:CO24"/>
    <mergeCell ref="DC32:DN32"/>
    <mergeCell ref="EZ28:FK28"/>
    <mergeCell ref="A28:BK28"/>
    <mergeCell ref="A30:BK31"/>
    <mergeCell ref="BL30:BQ31"/>
    <mergeCell ref="DC28:DN28"/>
    <mergeCell ref="DO28:DZ28"/>
    <mergeCell ref="CP31:DB31"/>
    <mergeCell ref="DC31:DN31"/>
    <mergeCell ref="DC35:DN35"/>
    <mergeCell ref="CP36:DB36"/>
    <mergeCell ref="CD35:CO35"/>
    <mergeCell ref="EA36:EL36"/>
    <mergeCell ref="EM32:EY32"/>
    <mergeCell ref="CD34:CO34"/>
    <mergeCell ref="CP34:DB34"/>
    <mergeCell ref="DC34:DN34"/>
    <mergeCell ref="DO34:DZ34"/>
    <mergeCell ref="EZ40:FK40"/>
    <mergeCell ref="EM35:EY35"/>
    <mergeCell ref="EZ35:FK35"/>
    <mergeCell ref="EM37:EY37"/>
    <mergeCell ref="EZ37:FK37"/>
    <mergeCell ref="EM38:EY38"/>
    <mergeCell ref="EA34:EL34"/>
    <mergeCell ref="DO36:DZ36"/>
    <mergeCell ref="EA35:EL35"/>
    <mergeCell ref="DO35:DZ35"/>
    <mergeCell ref="BL39:BQ39"/>
    <mergeCell ref="BL38:BQ38"/>
    <mergeCell ref="EZ38:FK38"/>
    <mergeCell ref="EZ36:FK36"/>
    <mergeCell ref="CP38:DB38"/>
    <mergeCell ref="DC38:DN38"/>
    <mergeCell ref="CP37:DB37"/>
    <mergeCell ref="DC37:DN37"/>
    <mergeCell ref="DC36:DN36"/>
    <mergeCell ref="CP35:DB35"/>
    <mergeCell ref="BR38:CC38"/>
    <mergeCell ref="CD38:CO38"/>
    <mergeCell ref="CD39:CO39"/>
    <mergeCell ref="A41:BK41"/>
    <mergeCell ref="BL41:BQ41"/>
    <mergeCell ref="BR41:CC41"/>
    <mergeCell ref="CD41:CO41"/>
    <mergeCell ref="A40:BK40"/>
    <mergeCell ref="BL40:BQ40"/>
    <mergeCell ref="BR40:CC40"/>
    <mergeCell ref="CD40:CO40"/>
    <mergeCell ref="DO41:DZ41"/>
    <mergeCell ref="EA41:EL41"/>
    <mergeCell ref="BL47:BQ47"/>
    <mergeCell ref="BR47:CC47"/>
    <mergeCell ref="CD47:CO47"/>
    <mergeCell ref="CP47:DB47"/>
    <mergeCell ref="CP46:DB46"/>
    <mergeCell ref="BR45:CC45"/>
    <mergeCell ref="CD44:CO44"/>
    <mergeCell ref="CP44:DB44"/>
    <mergeCell ref="EA46:EL46"/>
    <mergeCell ref="BR53:CC53"/>
    <mergeCell ref="CD53:CO53"/>
    <mergeCell ref="CP53:DB53"/>
    <mergeCell ref="CD52:CO52"/>
    <mergeCell ref="EA48:EL48"/>
    <mergeCell ref="CD51:CO51"/>
    <mergeCell ref="CP51:DB51"/>
    <mergeCell ref="DC46:DN46"/>
    <mergeCell ref="DC52:DN52"/>
    <mergeCell ref="BL52:BQ52"/>
    <mergeCell ref="BR52:CC52"/>
    <mergeCell ref="CP52:DB52"/>
    <mergeCell ref="EZ92:FK92"/>
    <mergeCell ref="EZ80:FK80"/>
    <mergeCell ref="DO79:DZ79"/>
    <mergeCell ref="DC80:DN80"/>
    <mergeCell ref="EZ66:FK66"/>
    <mergeCell ref="EM67:EY67"/>
    <mergeCell ref="EZ67:FK67"/>
    <mergeCell ref="EM66:EY66"/>
    <mergeCell ref="EM79:EY79"/>
    <mergeCell ref="A92:BK92"/>
    <mergeCell ref="BL92:BQ92"/>
    <mergeCell ref="BR92:CC92"/>
    <mergeCell ref="CD92:CO92"/>
    <mergeCell ref="A74:BK74"/>
    <mergeCell ref="A81:BK81"/>
    <mergeCell ref="A65:BK66"/>
    <mergeCell ref="A67:BK67"/>
    <mergeCell ref="EZ82:FK82"/>
    <mergeCell ref="EZ76:FK76"/>
    <mergeCell ref="DC92:DN92"/>
    <mergeCell ref="DO92:DZ92"/>
    <mergeCell ref="EA92:EL92"/>
    <mergeCell ref="EM92:EY92"/>
    <mergeCell ref="EZ81:FK81"/>
    <mergeCell ref="EZ79:FK79"/>
    <mergeCell ref="EZ78:FK78"/>
    <mergeCell ref="EM78:EY78"/>
    <mergeCell ref="EZ94:FK94"/>
    <mergeCell ref="A95:BK95"/>
    <mergeCell ref="BL95:BQ95"/>
    <mergeCell ref="BR95:CC95"/>
    <mergeCell ref="CD95:CO95"/>
    <mergeCell ref="CP95:DB95"/>
    <mergeCell ref="DC95:DN95"/>
    <mergeCell ref="DO95:DZ95"/>
    <mergeCell ref="EM95:EY95"/>
    <mergeCell ref="EZ95:FK95"/>
    <mergeCell ref="DO99:DZ99"/>
    <mergeCell ref="BL101:BQ101"/>
    <mergeCell ref="A108:BK108"/>
    <mergeCell ref="BL108:BQ108"/>
    <mergeCell ref="BR108:CC108"/>
    <mergeCell ref="CD108:CO108"/>
    <mergeCell ref="DC108:DN108"/>
    <mergeCell ref="BL104:BQ104"/>
    <mergeCell ref="BL103:BQ103"/>
    <mergeCell ref="BR103:CC103"/>
    <mergeCell ref="A101:BK101"/>
    <mergeCell ref="A100:BK100"/>
    <mergeCell ref="A99:BK99"/>
    <mergeCell ref="DC99:DN99"/>
    <mergeCell ref="BL99:BQ99"/>
    <mergeCell ref="BR99:CC99"/>
    <mergeCell ref="EZ110:FK110"/>
    <mergeCell ref="EM116:EY116"/>
    <mergeCell ref="EZ116:FK116"/>
    <mergeCell ref="EA98:EL98"/>
    <mergeCell ref="EZ99:FK99"/>
    <mergeCell ref="EA99:EL99"/>
    <mergeCell ref="EZ100:FK100"/>
    <mergeCell ref="EA115:EL115"/>
    <mergeCell ref="EA112:EL112"/>
    <mergeCell ref="EZ113:FK113"/>
    <mergeCell ref="CP117:DB117"/>
    <mergeCell ref="DC117:DN117"/>
    <mergeCell ref="A109:BK109"/>
    <mergeCell ref="BL109:BQ109"/>
    <mergeCell ref="BR109:CC109"/>
    <mergeCell ref="CD109:CO109"/>
    <mergeCell ref="BL110:BQ110"/>
    <mergeCell ref="BR112:CC112"/>
    <mergeCell ref="CD112:CO112"/>
    <mergeCell ref="CP112:DB112"/>
    <mergeCell ref="A117:BK117"/>
    <mergeCell ref="BL117:BQ117"/>
    <mergeCell ref="BR117:CC117"/>
    <mergeCell ref="CD117:CO117"/>
    <mergeCell ref="DO117:DZ117"/>
    <mergeCell ref="EZ117:FK117"/>
    <mergeCell ref="DC126:DN126"/>
    <mergeCell ref="DO126:DZ126"/>
    <mergeCell ref="EA126:EL126"/>
    <mergeCell ref="EM126:EY126"/>
    <mergeCell ref="EZ126:FK126"/>
    <mergeCell ref="EZ122:FK122"/>
    <mergeCell ref="DC122:DN122"/>
    <mergeCell ref="EM123:EY123"/>
    <mergeCell ref="BL119:BQ119"/>
    <mergeCell ref="BR119:CC119"/>
    <mergeCell ref="CD119:CO119"/>
    <mergeCell ref="CP119:DB119"/>
    <mergeCell ref="DC118:DN118"/>
    <mergeCell ref="BL118:BQ118"/>
    <mergeCell ref="BR118:CC118"/>
    <mergeCell ref="CD118:CO118"/>
    <mergeCell ref="CP118:DB118"/>
    <mergeCell ref="EZ118:FK118"/>
    <mergeCell ref="DO118:DZ118"/>
    <mergeCell ref="EA118:EL118"/>
    <mergeCell ref="DO121:DZ121"/>
    <mergeCell ref="EA121:EL121"/>
    <mergeCell ref="EM121:EY121"/>
    <mergeCell ref="EZ119:FK119"/>
    <mergeCell ref="EZ120:FK120"/>
    <mergeCell ref="DO120:DZ120"/>
    <mergeCell ref="EA120:EL120"/>
    <mergeCell ref="CP126:DB126"/>
    <mergeCell ref="CP121:DB121"/>
    <mergeCell ref="CD121:CO121"/>
    <mergeCell ref="A120:BK120"/>
    <mergeCell ref="BL120:BQ120"/>
    <mergeCell ref="BR120:CC120"/>
    <mergeCell ref="CD120:CO120"/>
    <mergeCell ref="BL122:BQ122"/>
    <mergeCell ref="BR122:CC122"/>
    <mergeCell ref="CD122:CO122"/>
    <mergeCell ref="DO119:DZ119"/>
    <mergeCell ref="EA119:EL119"/>
    <mergeCell ref="DC119:DN119"/>
    <mergeCell ref="DO122:DZ122"/>
    <mergeCell ref="EA122:EL122"/>
    <mergeCell ref="DC121:DN121"/>
    <mergeCell ref="DC120:DN120"/>
    <mergeCell ref="A24:BK24"/>
    <mergeCell ref="A125:BK126"/>
    <mergeCell ref="BL125:BQ126"/>
    <mergeCell ref="BR125:DN125"/>
    <mergeCell ref="A121:BK121"/>
    <mergeCell ref="BL121:BQ121"/>
    <mergeCell ref="BR121:CC121"/>
    <mergeCell ref="BR126:CC126"/>
    <mergeCell ref="CP120:DB120"/>
    <mergeCell ref="CD126:CO126"/>
    <mergeCell ref="EA128:EL129"/>
    <mergeCell ref="DO133:DZ133"/>
    <mergeCell ref="EA133:EL133"/>
    <mergeCell ref="EZ121:FK121"/>
    <mergeCell ref="DO125:FK125"/>
    <mergeCell ref="EZ128:FK129"/>
    <mergeCell ref="EM122:EY122"/>
    <mergeCell ref="EA123:EL123"/>
    <mergeCell ref="EZ123:FK123"/>
    <mergeCell ref="EM133:EY133"/>
    <mergeCell ref="DC127:DN127"/>
    <mergeCell ref="DC132:DN132"/>
    <mergeCell ref="DC133:DN133"/>
    <mergeCell ref="DO123:DZ123"/>
    <mergeCell ref="DO127:DZ127"/>
    <mergeCell ref="DO128:DZ129"/>
    <mergeCell ref="EZ131:FK131"/>
    <mergeCell ref="DO132:DZ132"/>
    <mergeCell ref="EA132:EL132"/>
    <mergeCell ref="EM132:EY132"/>
    <mergeCell ref="EZ132:FK132"/>
    <mergeCell ref="BL132:BQ132"/>
    <mergeCell ref="BR132:CC132"/>
    <mergeCell ref="CD132:CO132"/>
    <mergeCell ref="EM131:EY131"/>
    <mergeCell ref="EZ133:FK133"/>
    <mergeCell ref="A133:BK133"/>
    <mergeCell ref="BL133:BQ133"/>
    <mergeCell ref="BR133:CC133"/>
    <mergeCell ref="CD133:CO133"/>
    <mergeCell ref="CP133:DB133"/>
    <mergeCell ref="EZ145:FK145"/>
    <mergeCell ref="EZ148:FK148"/>
    <mergeCell ref="EM147:EY147"/>
    <mergeCell ref="EM146:EY146"/>
    <mergeCell ref="EZ147:FK147"/>
    <mergeCell ref="BR142:CC142"/>
    <mergeCell ref="CD142:CO142"/>
    <mergeCell ref="EZ142:FK142"/>
    <mergeCell ref="DO144:FK144"/>
    <mergeCell ref="EM142:EY142"/>
    <mergeCell ref="EZ146:FK146"/>
    <mergeCell ref="DC146:DN146"/>
    <mergeCell ref="DO146:DZ146"/>
    <mergeCell ref="DC152:DN152"/>
    <mergeCell ref="DO152:DZ152"/>
    <mergeCell ref="DO148:DZ148"/>
    <mergeCell ref="DC150:DN150"/>
    <mergeCell ref="DO150:DZ150"/>
    <mergeCell ref="DC151:DN151"/>
    <mergeCell ref="DO151:DZ151"/>
    <mergeCell ref="DO147:DZ147"/>
    <mergeCell ref="EZ150:FK150"/>
    <mergeCell ref="EM152:EY152"/>
    <mergeCell ref="EZ149:FK149"/>
    <mergeCell ref="EZ152:FK152"/>
    <mergeCell ref="EM148:EY148"/>
    <mergeCell ref="EM145:EY145"/>
    <mergeCell ref="EA152:EL152"/>
    <mergeCell ref="EA150:EL150"/>
    <mergeCell ref="EA146:EL146"/>
    <mergeCell ref="EM150:EY150"/>
    <mergeCell ref="EM149:EY149"/>
    <mergeCell ref="EA149:EL149"/>
    <mergeCell ref="EA145:EL145"/>
  </mergeCells>
  <printOptions/>
  <pageMargins left="0.16" right="0.16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28" max="166" man="1"/>
    <brk id="48" max="255" man="1"/>
    <brk id="63" max="255" man="1"/>
    <brk id="83" max="166" man="1"/>
    <brk id="104" max="166" man="1"/>
    <brk id="123" max="255" man="1"/>
    <brk id="142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2013-02-21T06:04:33Z</cp:lastPrinted>
  <dcterms:created xsi:type="dcterms:W3CDTF">2007-09-24T06:13:44Z</dcterms:created>
  <dcterms:modified xsi:type="dcterms:W3CDTF">2013-10-08T12:44:40Z</dcterms:modified>
  <cp:category/>
  <cp:version/>
  <cp:contentType/>
  <cp:contentStatus/>
</cp:coreProperties>
</file>